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61" yWindow="4020" windowWidth="18570" windowHeight="5100" tabRatio="853" activeTab="1"/>
  </bookViews>
  <sheets>
    <sheet name="Order list" sheetId="1" r:id="rId1"/>
    <sheet name="Product" sheetId="2" r:id="rId2"/>
  </sheets>
  <definedNames>
    <definedName name="_xlnm._FilterDatabase" localSheetId="1" hidden="1">'Product'!$A$1:$I$1560</definedName>
    <definedName name="_xlnm.Print_Area" localSheetId="0">'Order list'!$A$1:$H$12</definedName>
    <definedName name="_xlnm.Print_Area" localSheetId="1">'Product'!$A$1:$I$1365</definedName>
  </definedNames>
  <calcPr fullCalcOnLoad="1"/>
</workbook>
</file>

<file path=xl/comments1.xml><?xml version="1.0" encoding="utf-8"?>
<comments xmlns="http://schemas.openxmlformats.org/spreadsheetml/2006/main">
  <authors>
    <author>huangbeibei</author>
  </authors>
  <commentList>
    <comment ref="G4" authorId="0">
      <text>
        <r>
          <rPr>
            <sz val="9"/>
            <rFont val="宋体"/>
            <family val="0"/>
          </rPr>
          <t xml:space="preserve">如示例XX090511所示，从左到右分别表示：经销商首字母两字缩写＋订单发送日期＋本年度第几份订单
</t>
        </r>
      </text>
    </comment>
    <comment ref="B9" authorId="0">
      <text>
        <r>
          <rPr>
            <b/>
            <sz val="9"/>
            <rFont val="宋体"/>
            <family val="0"/>
          </rPr>
          <t>huangbeibei:</t>
        </r>
        <r>
          <rPr>
            <sz val="9"/>
            <rFont val="宋体"/>
            <family val="0"/>
          </rPr>
          <t xml:space="preserve">
黄色区域为输入区</t>
        </r>
      </text>
    </comment>
    <comment ref="J9" authorId="0">
      <text>
        <r>
          <rPr>
            <sz val="9"/>
            <rFont val="宋体"/>
            <family val="0"/>
          </rPr>
          <t xml:space="preserve">市场活动代码
</t>
        </r>
      </text>
    </comment>
    <comment ref="K9" authorId="0">
      <text>
        <r>
          <rPr>
            <sz val="9"/>
            <rFont val="宋体"/>
            <family val="0"/>
          </rPr>
          <t xml:space="preserve">示例：
XX大学XX学院XX实验室XX教授
</t>
        </r>
      </text>
    </comment>
    <comment ref="L9" authorId="0">
      <text>
        <r>
          <rPr>
            <sz val="9"/>
            <rFont val="宋体"/>
            <family val="0"/>
          </rPr>
          <t>如为特价短效期库存，需要填写WGQ 短效期库存批次(请和黄贝贝确认批次）</t>
        </r>
      </text>
    </comment>
  </commentList>
</comments>
</file>

<file path=xl/sharedStrings.xml><?xml version="1.0" encoding="utf-8"?>
<sst xmlns="http://schemas.openxmlformats.org/spreadsheetml/2006/main" count="3149" uniqueCount="2025">
  <si>
    <t>Proteinase K,recomb.,PCR Grd.S</t>
  </si>
  <si>
    <t>Streptavidin Magnetic Particle</t>
  </si>
  <si>
    <t xml:space="preserve">FastStart TaqMan Probe Master </t>
  </si>
  <si>
    <t>FastStart Universal Probe Mast</t>
  </si>
  <si>
    <t>G6P-DH, Grade I</t>
  </si>
  <si>
    <t>GOT, 2 mg</t>
  </si>
  <si>
    <t>L-LDH, (rabbit muscle), 25 mg</t>
  </si>
  <si>
    <t>G6P-DH, Leuc. mesenteroides, 1</t>
  </si>
  <si>
    <t>QUICK SPIN G-25 RNA (100621) 2</t>
  </si>
  <si>
    <t>QUICK SPIN G-50 RNA(100411) 20</t>
  </si>
  <si>
    <t>Phosphoenolpyruvate, monopotas</t>
  </si>
  <si>
    <t>DNA Isolation Kit for Mammalia</t>
  </si>
  <si>
    <t>Poly (A) x (dT)_15</t>
  </si>
  <si>
    <t>Poly (dA)</t>
  </si>
  <si>
    <t>Creatine Kinase (CK), 500mg</t>
  </si>
  <si>
    <t>HK/G6P-DH, 30 mg</t>
  </si>
  <si>
    <t xml:space="preserve">FastStart SYBR Green Master 5 </t>
  </si>
  <si>
    <t>DTT, 25g</t>
  </si>
  <si>
    <t>HK/G6P-DH, 15 mg</t>
  </si>
  <si>
    <t>Expand HiFi PCR System dNTPack</t>
  </si>
  <si>
    <t>CHAPS, 10g</t>
  </si>
  <si>
    <t>Amyloglucosidase from Aspergil</t>
  </si>
  <si>
    <t>NAD, approx. 100%, Grade I, ly</t>
  </si>
  <si>
    <t>Deoxy-NTP Set, solution PCR Gr</t>
  </si>
  <si>
    <t>FastStart HiFi PCR System dNTP</t>
  </si>
  <si>
    <t>GOT, 10 mg</t>
  </si>
  <si>
    <t>Agarose LE, 500g</t>
  </si>
  <si>
    <t xml:space="preserve">Pronase,Lyo.                  </t>
  </si>
  <si>
    <t>Expand HiFi PCR Sys., 500 u</t>
  </si>
  <si>
    <t>Expand HiFi Plus PCR Sys., 500</t>
  </si>
  <si>
    <t>Taq DNA Polymerase (1u/ul)dNTP</t>
  </si>
  <si>
    <t>Taq DNA Polymerase dNTPack 500</t>
  </si>
  <si>
    <t>Expand HiFi PLUS PCR System dN</t>
  </si>
  <si>
    <t>Expand Long Range dNTPack 3500</t>
  </si>
  <si>
    <t>Taq DNA Polymerase dNTPack 100</t>
  </si>
  <si>
    <t>L-LDH, (hog muscle), suspensio</t>
  </si>
  <si>
    <t>Xanthine Oxidase (XOD) from Co</t>
  </si>
  <si>
    <t>X-gal, 250mg</t>
  </si>
  <si>
    <t>NADPH, approx. 98%, 1 g</t>
  </si>
  <si>
    <t>D(-)-Luciferin, 50mg</t>
  </si>
  <si>
    <t xml:space="preserve">FastStart Taq DNA Polymerase, </t>
  </si>
  <si>
    <t>BSA Fraction V, 1kg</t>
  </si>
  <si>
    <t>FastStart High Fidelity PCR Sy</t>
  </si>
  <si>
    <t>Agarose MP, 500g</t>
  </si>
  <si>
    <t>Proteinase K,recomb.,PCR Grd.l</t>
  </si>
  <si>
    <t>Taq DNA Polym. GMP Grade, 5 U/</t>
  </si>
  <si>
    <t xml:space="preserve">Expand Long Range dNTPack 700 </t>
  </si>
  <si>
    <t>GDH, 100 mg</t>
  </si>
  <si>
    <t>BSA Fraction V, 500g</t>
  </si>
  <si>
    <t>HP 16 System Viral Nucleic Aci</t>
  </si>
  <si>
    <t>N-Acetyl-b-D-Glucos-aminidase</t>
  </si>
  <si>
    <t>n-Octylglucoside, 10 g</t>
  </si>
  <si>
    <t>Expand HiFi Plus PCR Sys., 250</t>
  </si>
  <si>
    <t xml:space="preserve">Agarose MS                    </t>
  </si>
  <si>
    <t>NADP, approx. 98%, 10 g</t>
  </si>
  <si>
    <t>FastStart SYBR Green Master 50</t>
  </si>
  <si>
    <t>FastStart SYBR Green Master RO</t>
  </si>
  <si>
    <t>Luciferase from Photobacterium</t>
  </si>
  <si>
    <t>NADP, approx. 98%, 500 mg</t>
  </si>
  <si>
    <t>Expand HiFi PCR Sys., 2500 u</t>
  </si>
  <si>
    <t>Taq DNA Polymerase dNTPack 250</t>
  </si>
  <si>
    <t>FastStart Taq DNA Pol. dNTPack</t>
  </si>
  <si>
    <t>Expand Long Templ.PCR Syst. (7</t>
  </si>
  <si>
    <t xml:space="preserve">Expand Long Templ.PCR Syst.   </t>
  </si>
  <si>
    <t>X-gal, 1g</t>
  </si>
  <si>
    <t>GC Rich PCR System dNTPack</t>
  </si>
  <si>
    <t>Klenow Enzyme, Sequencing Grad</t>
  </si>
  <si>
    <t>Expand HiFi Plus PCR Sys., 125</t>
  </si>
  <si>
    <t xml:space="preserve">Chromozym TH                  </t>
  </si>
  <si>
    <t>3-HBDH, Grade II</t>
  </si>
  <si>
    <t xml:space="preserve">Universal Protease Substrate, </t>
  </si>
  <si>
    <t>b-Glucuronidase, 15ml</t>
  </si>
  <si>
    <t>b-Galactose Dehydrogenase, 5mg</t>
  </si>
  <si>
    <t xml:space="preserve">tRNA, from Baker's Yeast, 100 </t>
  </si>
  <si>
    <t>FastStart PCR Master 50 ml</t>
  </si>
  <si>
    <t>PCR Nucleotide Mix (2000 react</t>
  </si>
  <si>
    <t xml:space="preserve">Sorbitol Dehydrogenase (SDH), </t>
  </si>
  <si>
    <t>DTT, 10g</t>
  </si>
  <si>
    <t>DTT, 100g</t>
  </si>
  <si>
    <t>Water, PCR Grade     (4x25ml)</t>
  </si>
  <si>
    <t>T4 Gene 32 Protein, 500ug</t>
  </si>
  <si>
    <t>tRNA, from E.coli MRE 600, 500</t>
  </si>
  <si>
    <t>Pwo DNA Polymerase, 2x250 U</t>
  </si>
  <si>
    <t>NADP, approx. 98%, 5 g</t>
  </si>
  <si>
    <t xml:space="preserve">Deoxy-NTP Set, slt. PCR Grade </t>
  </si>
  <si>
    <t xml:space="preserve">dATP,PCR Grade Di-Na Solution </t>
  </si>
  <si>
    <t xml:space="preserve">dCTP,PCR Grade Di-Na Solution </t>
  </si>
  <si>
    <t>dGTP, PCR Grade</t>
  </si>
  <si>
    <t xml:space="preserve">dTTP,PCR Grade Di-Na Solution </t>
  </si>
  <si>
    <t xml:space="preserve">dUTP,PCR Grade Di-Na Solution </t>
  </si>
  <si>
    <t>HP RNA Isolation Kit</t>
  </si>
  <si>
    <t>HP RNA Tissue Kit</t>
  </si>
  <si>
    <t>L-LDH, (rabbit muscle), 100 mg</t>
  </si>
  <si>
    <t>NAD, approx. 98%, lyo., 5 g</t>
  </si>
  <si>
    <t>Water,PCR Grade      (25x1ml)</t>
  </si>
  <si>
    <t>RNase A, 25 mg</t>
  </si>
  <si>
    <t>Acetyl-CoA, 200mg</t>
  </si>
  <si>
    <t>DTT, 50g</t>
  </si>
  <si>
    <t>Titan One Tube RT-PCR System(1</t>
  </si>
  <si>
    <t>Rox Reference Dye 1mM (50ul)</t>
  </si>
  <si>
    <t>GOT, 25 mg</t>
  </si>
  <si>
    <t>HP Viral RNA Kit</t>
  </si>
  <si>
    <t xml:space="preserve">tRNA, from Baker's Yeast, 500 </t>
  </si>
  <si>
    <t>CHAPS, 50g</t>
  </si>
  <si>
    <t>Aldehyde Dehydrogenase from Ye</t>
  </si>
  <si>
    <t>NADPH, approx. 98%, 500 mg</t>
  </si>
  <si>
    <t>NADP, approx. 98%, 1 g</t>
  </si>
  <si>
    <t xml:space="preserve">Pwo SuperYield DNA Polymerase </t>
  </si>
  <si>
    <t>X-gal, 2.5g</t>
  </si>
  <si>
    <t>Buffers in a Box, premix PBS B</t>
  </si>
  <si>
    <t>Free Fatty Acids, Half Micro T</t>
  </si>
  <si>
    <t>tRNA, from E.coli MRE 600, 100</t>
  </si>
  <si>
    <t>NAD, approx. 98%, lyo., 10 g</t>
  </si>
  <si>
    <t>PCR Dig Probe Synthesis   1pc</t>
  </si>
  <si>
    <t>ddNTP Set, Sequencing Grade</t>
  </si>
  <si>
    <t>L-MDH, (pig heart), 25 mg</t>
  </si>
  <si>
    <t>G6P-DH, Grade II, 25 mg</t>
  </si>
  <si>
    <t>ADH, susp. 1g (34ml)</t>
  </si>
  <si>
    <t>Formate Dehydrogenase, 250 u</t>
  </si>
  <si>
    <t xml:space="preserve">Isopropyl-b-D-thiogalactoside </t>
  </si>
  <si>
    <t>PREMIX 10XTBE BUF/WAS 100957 4</t>
  </si>
  <si>
    <t>Pyruvate Kinase (PK), susp., 1</t>
  </si>
  <si>
    <t>DNase I recombinant, RNase-fre</t>
  </si>
  <si>
    <t>GPT, 25 mg</t>
  </si>
  <si>
    <t>Pyrophosphatase, Inorganic (PP</t>
  </si>
  <si>
    <t>T4 Gene 32 Protein, 100ug</t>
  </si>
  <si>
    <t>Agarose MP, 100g</t>
  </si>
  <si>
    <t>Buffers in a Box, premix SSC B</t>
  </si>
  <si>
    <t>BSA Fraction V, Fatty Acid fre</t>
  </si>
  <si>
    <t>Acetyl-CoA, 50mg</t>
  </si>
  <si>
    <t>FastStart PCR Master 10 ml</t>
  </si>
  <si>
    <t>HP PCR Product Purification Ki</t>
  </si>
  <si>
    <t xml:space="preserve">HP Plasmid Isolation Kit, 250 </t>
  </si>
  <si>
    <t>Histone H1</t>
  </si>
  <si>
    <t xml:space="preserve">1 mg </t>
  </si>
  <si>
    <t>Histone</t>
  </si>
  <si>
    <t>50 µg (1 A260 unit)</t>
  </si>
  <si>
    <t>500 U (10 U/µl)</t>
  </si>
  <si>
    <t>1 U (100 µl)</t>
  </si>
  <si>
    <t>Colcemid</t>
  </si>
  <si>
    <t>20 ml (10 µg/ml) sterile</t>
  </si>
  <si>
    <t>Citrate Lyase (CL)</t>
  </si>
  <si>
    <t xml:space="preserve">120 U </t>
  </si>
  <si>
    <t>Chromozym PK</t>
  </si>
  <si>
    <t>100 U (3 - 10 U/µl)</t>
  </si>
  <si>
    <t>Bgl I</t>
  </si>
  <si>
    <t>Bst EII</t>
  </si>
  <si>
    <t xml:space="preserve">1 mg protein </t>
  </si>
  <si>
    <t xml:space="preserve">20 U </t>
  </si>
  <si>
    <t xml:space="preserve">2 mg protein </t>
  </si>
  <si>
    <t>Endoproteinase Lys-C</t>
  </si>
  <si>
    <t xml:space="preserve">3 U </t>
  </si>
  <si>
    <t>100 U (1 U/µl)</t>
  </si>
  <si>
    <t>Hybridization Buffer</t>
  </si>
  <si>
    <t>DAB Substrate</t>
  </si>
  <si>
    <t xml:space="preserve">1 pack </t>
  </si>
  <si>
    <t xml:space="preserve">20 reactions </t>
  </si>
  <si>
    <t>1 kit (250 purifications)</t>
  </si>
  <si>
    <t xml:space="preserve">40 mg </t>
  </si>
  <si>
    <t>15 plates (96 wells)</t>
  </si>
  <si>
    <t>mRNA Isolation Kit</t>
  </si>
  <si>
    <t>2011List Price</t>
  </si>
  <si>
    <r>
      <t>90</t>
    </r>
    <r>
      <rPr>
        <sz val="8"/>
        <rFont val="宋体"/>
        <family val="0"/>
      </rPr>
      <t>个探针，每个最多可完成</t>
    </r>
    <r>
      <rPr>
        <sz val="8"/>
        <rFont val="Arial"/>
        <family val="2"/>
      </rPr>
      <t>50 µl</t>
    </r>
    <r>
      <rPr>
        <sz val="8"/>
        <rFont val="宋体"/>
        <family val="0"/>
      </rPr>
      <t>体系</t>
    </r>
    <r>
      <rPr>
        <sz val="8"/>
        <rFont val="Arial"/>
        <family val="2"/>
      </rPr>
      <t>250</t>
    </r>
    <r>
      <rPr>
        <sz val="8"/>
        <rFont val="宋体"/>
        <family val="0"/>
      </rPr>
      <t>次反应或</t>
    </r>
    <r>
      <rPr>
        <sz val="8"/>
        <rFont val="Arial"/>
        <family val="2"/>
      </rPr>
      <t>20 µl</t>
    </r>
    <r>
      <rPr>
        <sz val="8"/>
        <rFont val="宋体"/>
        <family val="0"/>
      </rPr>
      <t>体系</t>
    </r>
    <r>
      <rPr>
        <sz val="8"/>
        <rFont val="Arial"/>
        <family val="2"/>
      </rPr>
      <t>625</t>
    </r>
    <r>
      <rPr>
        <sz val="8"/>
        <rFont val="宋体"/>
        <family val="0"/>
      </rPr>
      <t>次反应</t>
    </r>
  </si>
  <si>
    <t>CA Instrument Reagents</t>
  </si>
  <si>
    <t>Cedex Reagent Kit</t>
  </si>
  <si>
    <t>HiRes Reagent Kit</t>
  </si>
  <si>
    <t>CASY clean 3x 500 ml</t>
  </si>
  <si>
    <t>CASY ton</t>
  </si>
  <si>
    <t xml:space="preserve">CASY cups </t>
  </si>
  <si>
    <t>3x 500 ml</t>
  </si>
  <si>
    <t>E-Plate 16 (6 plates)</t>
  </si>
  <si>
    <t>E-Plate 16 (6x6 plates)</t>
  </si>
  <si>
    <t>CIM-Plate 16 (6 plates)</t>
  </si>
  <si>
    <t>CIM-Plate 16 (36 plates)</t>
  </si>
  <si>
    <t>6 plates</t>
  </si>
  <si>
    <t>6x6 plates</t>
  </si>
  <si>
    <t>E-Plate 96 (6 plates)</t>
  </si>
  <si>
    <t>E-Plate 96 (6x6 plates)</t>
  </si>
  <si>
    <t>E-Plate VIEW 96 (6 plates)</t>
  </si>
  <si>
    <t>E-Plate VIEW 96 (6x6 plates)</t>
  </si>
  <si>
    <t>10 L</t>
  </si>
  <si>
    <t>1800 cups</t>
  </si>
  <si>
    <t>1 set for approximately 100 measurements</t>
  </si>
  <si>
    <t>200 µl (for 50 labeling reactions)</t>
  </si>
  <si>
    <t>160 µl (for 40 labeling reactions)</t>
  </si>
  <si>
    <t>1 test combination (approx. 64 assays)</t>
  </si>
  <si>
    <t xml:space="preserve">2 x 50 ml </t>
  </si>
  <si>
    <t>1 test combination (for 96 wells)</t>
  </si>
  <si>
    <t>Microarray Target Amplification Kit</t>
  </si>
  <si>
    <t>1 kit (10 reactions)</t>
  </si>
  <si>
    <t>Microarray cDNA Synthesis Kit</t>
  </si>
  <si>
    <t xml:space="preserve">100 reactions </t>
  </si>
  <si>
    <t>Protease Inhibitors Set</t>
  </si>
  <si>
    <t xml:space="preserve">200 µg </t>
  </si>
  <si>
    <t>250 nmol (10 mM, 25 µl)</t>
  </si>
  <si>
    <t>10 sheets (20 x 30 cm)</t>
  </si>
  <si>
    <t>20 sheets (10 x 15 cm)</t>
  </si>
  <si>
    <t>DIG Glycan Differentiation Kit</t>
  </si>
  <si>
    <t>1 kit (5 x 5 blots, each 10 x 10 cm)</t>
  </si>
  <si>
    <t>5 µg (500 µl)</t>
  </si>
  <si>
    <t>RTS Amino Acid Sampler</t>
  </si>
  <si>
    <t>1 set (for 5 RTS 500 reactions)</t>
  </si>
  <si>
    <t>RTS GroE Supplement</t>
  </si>
  <si>
    <t>5 vials (for five 1 ml reactions)</t>
  </si>
  <si>
    <t>Microarray RNA Target Synthesis Kit (T7)</t>
  </si>
  <si>
    <t>1 kit (25 reactions)</t>
  </si>
  <si>
    <t>Microarray Target Purification Kit</t>
  </si>
  <si>
    <t>1 kit (50 purifications)</t>
  </si>
  <si>
    <t>RTS pIVEX GST Fusion Vector</t>
  </si>
  <si>
    <t>1 vector 10 µg (20 µl)</t>
  </si>
  <si>
    <t>RTS pIVEX MBP Fusion Vector</t>
  </si>
  <si>
    <t>RTS pIVEX HA-tag Vector Set</t>
  </si>
  <si>
    <t>2 vectors (10 µg in 20 µl each)</t>
  </si>
  <si>
    <t>RTS pIVEX His6-tag, 2nd Generation Vector Set</t>
  </si>
  <si>
    <t>2 vectors (10 µg in 20 µl each)</t>
  </si>
  <si>
    <t>100 ml (4 x 25 ml)</t>
  </si>
  <si>
    <t>RTS E. coli Linear Template Generation Set, HA-tag</t>
  </si>
  <si>
    <t>25 ml (25 x 1 ml)</t>
  </si>
  <si>
    <t>25 ml (1 x 25 ml)</t>
  </si>
  <si>
    <t>8,000 U (for 20 tailing or 3'-end labeling reactions)</t>
  </si>
  <si>
    <t>High Pure Viral NA Large Volum</t>
  </si>
  <si>
    <t>1 kit (up to 40 isolations)</t>
  </si>
  <si>
    <t>2 x 10 µg (2 vectors, 10 µg in 20 µl each)</t>
  </si>
  <si>
    <t>RTS 100 Wheat Germ CECF Kit</t>
  </si>
  <si>
    <t>1 kit (24 x 50 µl reactions)</t>
  </si>
  <si>
    <t>dATP</t>
  </si>
  <si>
    <t>4 x 1,250 µl (4 x 125 µmol)</t>
  </si>
  <si>
    <t>dCTP</t>
  </si>
  <si>
    <t>4 x 1 µmol (4 x 100 µl)</t>
  </si>
  <si>
    <t xml:space="preserve">1,000 U </t>
  </si>
  <si>
    <t xml:space="preserve">5,000 U </t>
  </si>
  <si>
    <t>RTS DnaK Supplement</t>
  </si>
  <si>
    <t xml:space="preserve">5 x 180 µl </t>
  </si>
  <si>
    <t>Pwo Master</t>
  </si>
  <si>
    <t>2.5 ml (10 x 250 µl) (for 100 reactions of 50 µl final reaction volume)</t>
  </si>
  <si>
    <t xml:space="preserve">100 U </t>
  </si>
  <si>
    <t>2 mg (1 ml)</t>
  </si>
  <si>
    <t xml:space="preserve">250 mg </t>
  </si>
  <si>
    <t xml:space="preserve">5 g </t>
  </si>
  <si>
    <t>D(-)-Lactate Dehydrogenase (D-LDH)</t>
  </si>
  <si>
    <t>Mitomycin C</t>
  </si>
  <si>
    <t xml:space="preserve">2 mg </t>
  </si>
  <si>
    <t>Nuclease S7</t>
  </si>
  <si>
    <t xml:space="preserve">15,000 U </t>
  </si>
  <si>
    <t>10 mg (60 mg lyo.)</t>
  </si>
  <si>
    <t>Papain</t>
  </si>
  <si>
    <t>Pepsin</t>
  </si>
  <si>
    <t>Peroxidase (POD)</t>
  </si>
  <si>
    <t xml:space="preserve">25,000 U </t>
  </si>
  <si>
    <t xml:space="preserve">7,500 U </t>
  </si>
  <si>
    <t>5 A260 units</t>
  </si>
  <si>
    <t>1 kit (1,000 tests)</t>
  </si>
  <si>
    <t>Uracil-DNA Glycosylase</t>
  </si>
  <si>
    <t>Cel II</t>
  </si>
  <si>
    <t>Insulin, human</t>
  </si>
  <si>
    <t>Anti-Digoxigenin</t>
  </si>
  <si>
    <t>SuRE/Cut Buffer A</t>
  </si>
  <si>
    <t>alpha-Glucosidase Assay</t>
  </si>
  <si>
    <t>100 µg</t>
  </si>
  <si>
    <t>5 x 1 ml</t>
  </si>
  <si>
    <t>1 kit for 30 tests and 10 blanks</t>
  </si>
  <si>
    <t>Bst 1107 I</t>
  </si>
  <si>
    <t>200 U (5 U/µl)</t>
  </si>
  <si>
    <t xml:space="preserve">approx. 5 x 10 tests </t>
  </si>
  <si>
    <t>3 ml (150 mg)</t>
  </si>
  <si>
    <t>Biotin-16-UTP</t>
  </si>
  <si>
    <t>Bsi WI</t>
  </si>
  <si>
    <t>300 U (10 U/µl)</t>
  </si>
  <si>
    <t>1 µg (1 ml)</t>
  </si>
  <si>
    <t>1 roll (0.3 x 3 m)</t>
  </si>
  <si>
    <t xml:space="preserve">5 x 1 ml </t>
  </si>
  <si>
    <t>SuRE/Cut Buffer B</t>
  </si>
  <si>
    <t>SuRE/Cut Buffer L</t>
  </si>
  <si>
    <t>SuRE/Cut Buffer M</t>
  </si>
  <si>
    <t>SuRE/Cut Buffer H</t>
  </si>
  <si>
    <t>Biotin Protein Labeling Kit</t>
  </si>
  <si>
    <t>1 kit (5 labeling reactions)</t>
  </si>
  <si>
    <t>Chymotrypsin Sequencing Grade</t>
  </si>
  <si>
    <t xml:space="preserve">50 µg </t>
  </si>
  <si>
    <t xml:space="preserve">5 µg </t>
  </si>
  <si>
    <t xml:space="preserve">2 µg </t>
  </si>
  <si>
    <t>Anti-Fluorescein</t>
  </si>
  <si>
    <t>1,500 U (1 ml)</t>
  </si>
  <si>
    <t>Biotin-16-ddUTP</t>
  </si>
  <si>
    <t>Asp EI</t>
  </si>
  <si>
    <t>Peroxidase (POD), activated</t>
  </si>
  <si>
    <t>8 mg (approx. 40 mg lyophilizate)</t>
  </si>
  <si>
    <t>CSPD</t>
  </si>
  <si>
    <t>Hybridization Bags</t>
  </si>
  <si>
    <t xml:space="preserve">50 bags </t>
  </si>
  <si>
    <t>100 films (8 x 10 inches, 20.3 x 25.4 cm)</t>
  </si>
  <si>
    <t>N-Glycosidase A</t>
  </si>
  <si>
    <t>5 mU (0.1 ml)</t>
  </si>
  <si>
    <t>2.5 U (500 µl)</t>
  </si>
  <si>
    <t>1 kit (2,000 tests)</t>
  </si>
  <si>
    <t>25 ml (2,500 tests)</t>
  </si>
  <si>
    <t xml:space="preserve">500 U (2 x 250 U) </t>
  </si>
  <si>
    <t>5 plates (12 x 8 well strips and frame)</t>
  </si>
  <si>
    <t>100 µl (10 PCRs for 100 µl each)</t>
  </si>
  <si>
    <t>500 µl (2 x 250 µl) (for 2 x 25 reactions of 100 µl final reaction volume)</t>
  </si>
  <si>
    <t xml:space="preserve">200 µl </t>
  </si>
  <si>
    <t>160 µl (40 labeling reactions)</t>
  </si>
  <si>
    <t>1 kit (12 labeling reactions and 24 detection reactions)</t>
  </si>
  <si>
    <t>100 µl (25 reactions)</t>
  </si>
  <si>
    <t xml:space="preserve">50 µl </t>
  </si>
  <si>
    <t>1 set (30 blots)</t>
  </si>
  <si>
    <t xml:space="preserve">15 U </t>
  </si>
  <si>
    <t xml:space="preserve">5 U </t>
  </si>
  <si>
    <t xml:space="preserve">3 x 100 µg </t>
  </si>
  <si>
    <t xml:space="preserve">500 ml </t>
  </si>
  <si>
    <t>Rapid DNA Ligation Kit</t>
  </si>
  <si>
    <t>1 kit (40 DNA ligation reactions)</t>
  </si>
  <si>
    <t>PCR Master</t>
  </si>
  <si>
    <t>1 kit (for 200 PCR reactions of 50 µl final reaction volume)</t>
  </si>
  <si>
    <t>1 kit (192 detection reactions)</t>
  </si>
  <si>
    <t>PCR Optimization Kit</t>
  </si>
  <si>
    <t xml:space="preserve">100 µg </t>
  </si>
  <si>
    <t xml:space="preserve">500 µg </t>
  </si>
  <si>
    <t>Nick Translation Kit</t>
  </si>
  <si>
    <t>1 kit (50 reactions)</t>
  </si>
  <si>
    <t>Nitrate Reductase</t>
  </si>
  <si>
    <t xml:space="preserve">5 x 3 ml </t>
  </si>
  <si>
    <t>2 µmol (200 µl)</t>
  </si>
  <si>
    <t>1 kit (2 x 20 transcription reactions)</t>
  </si>
  <si>
    <t>Chymostatin</t>
  </si>
  <si>
    <t>Antipain dihydrochloride</t>
  </si>
  <si>
    <t xml:space="preserve">100 ml </t>
  </si>
  <si>
    <t>RTS 500 E. coli HY Kit</t>
  </si>
  <si>
    <t>1 kit (2 x 1 ml reactions)</t>
  </si>
  <si>
    <t>1 kit (5 x 1 ml reactions)</t>
  </si>
  <si>
    <t>2 x 1.25 ml (for 100 reactions of 50 µl final reaction volume)</t>
  </si>
  <si>
    <t>8 x 1.25 ml (for 400 reactions of 50 µl final reaction volume)</t>
  </si>
  <si>
    <t>10 x 5 ml (for 2,000 reactions of 50 µl final reaction volume)</t>
  </si>
  <si>
    <t xml:space="preserve">500 U </t>
  </si>
  <si>
    <t>100 U (1 - 5 U/µl)</t>
  </si>
  <si>
    <t xml:space="preserve">5 mg </t>
  </si>
  <si>
    <t>Nutridoma-SP</t>
  </si>
  <si>
    <t>100 ml (100x) sterile</t>
  </si>
  <si>
    <t>10,000 U (5 µg, 1 ml)</t>
  </si>
  <si>
    <t xml:space="preserve">75 mg </t>
  </si>
  <si>
    <t>2 mg (50 A260 units, 1 µmol)</t>
  </si>
  <si>
    <t>Histone H3</t>
  </si>
  <si>
    <t>1,000 U (40 U/µl)</t>
  </si>
  <si>
    <t>1,000 U (5 U/µl)</t>
  </si>
  <si>
    <t>100,000 U (5 µg, 1 ml)</t>
  </si>
  <si>
    <t>5,000 U (40 U/µl)</t>
  </si>
  <si>
    <t>1,000 U (40 U/µl) </t>
  </si>
  <si>
    <t xml:space="preserve">3 x 50 µg </t>
  </si>
  <si>
    <t xml:space="preserve">3 x 5 µg </t>
  </si>
  <si>
    <t>24,000 U (for 60 tailing or 3'-end labeling reactions)</t>
  </si>
  <si>
    <t xml:space="preserve">2,000 U </t>
  </si>
  <si>
    <t>10,000 U (5 x 2,000 U)</t>
  </si>
  <si>
    <t>RTS 500 ProteoMaster E. coli HY Kit</t>
  </si>
  <si>
    <t>1 kit (5 x 1 ml reactions)</t>
  </si>
  <si>
    <t>1 kit (25 labeling reactions)</t>
  </si>
  <si>
    <t>1 kit (25 tailing reactions)</t>
  </si>
  <si>
    <t xml:space="preserve">1 kit </t>
  </si>
  <si>
    <t>RTS E. coli Linear Template Generation Set, MBP Fusion</t>
  </si>
  <si>
    <t>10 mg (500 µl)</t>
  </si>
  <si>
    <t>1 kit (10 x 96 tests)</t>
  </si>
  <si>
    <t>100 ml (10 blots, 100 cm2)</t>
  </si>
  <si>
    <t>6 x 100 ml (60 blots, 100 cm2)</t>
  </si>
  <si>
    <t>40 x 10 µmol (40 x 100 µl)</t>
  </si>
  <si>
    <t>1 kit (30 [100] isolations from 5 ml [1.5 ml] sample volumes)</t>
  </si>
  <si>
    <t>Titan One Tube RT-PCR Kit</t>
  </si>
  <si>
    <t xml:space="preserve">50 reactions, including 10 control reactions </t>
  </si>
  <si>
    <t>Expand Cloning Kit</t>
  </si>
  <si>
    <t>1 kit (10 cloning reactions, including 1 control reaction)</t>
  </si>
  <si>
    <t>5 µg (2,000,000 U, 1 ml)</t>
  </si>
  <si>
    <t>Interleukin-2, mouse (mIL-2)</t>
  </si>
  <si>
    <t xml:space="preserve">20 columns </t>
  </si>
  <si>
    <t xml:space="preserve">50 columns </t>
  </si>
  <si>
    <t>Interferon-g, mouse (mIFN-g)</t>
  </si>
  <si>
    <t>100,000 U (20 µg, 1 ml)</t>
  </si>
  <si>
    <t>Sgr AI</t>
  </si>
  <si>
    <t xml:space="preserve">8 ml </t>
  </si>
  <si>
    <t xml:space="preserve">1 set </t>
  </si>
  <si>
    <t>TUNEL Dilution Buffer</t>
  </si>
  <si>
    <t>Mouse IgG ELISA</t>
  </si>
  <si>
    <t>1 kit (400 tests)</t>
  </si>
  <si>
    <t>100 µl (250 tests)</t>
  </si>
  <si>
    <t xml:space="preserve">1 assay </t>
  </si>
  <si>
    <t>1 kit (1,000 tests on 96-well plates, 4,000 tests on 384-well plates)</t>
  </si>
  <si>
    <t>MPLC Sample Material</t>
  </si>
  <si>
    <t>MagNa Pure LC Tot.Nu.Ac.I.K.Te</t>
  </si>
  <si>
    <t>1 kit (for 50 reactions of 50 µl final reaction volume)</t>
  </si>
  <si>
    <t xml:space="preserve"> </t>
  </si>
  <si>
    <t>1 set (for 100 tests in 3.5-cm dishes)</t>
  </si>
  <si>
    <t>Annexin-V-FLUOS</t>
  </si>
  <si>
    <t>Annexin-V-Biotin</t>
  </si>
  <si>
    <t>Peroxidase Labeling Kit</t>
  </si>
  <si>
    <t xml:space="preserve">100 µl </t>
  </si>
  <si>
    <t>Apoptotic DNA-Ladder Kit</t>
  </si>
  <si>
    <t>1 kit (20 tests)</t>
  </si>
  <si>
    <t>2 x 250 µl (2 x 50 reactions)</t>
  </si>
  <si>
    <t xml:space="preserve">25 tablets </t>
  </si>
  <si>
    <t>1 kit (12 reactions including control)</t>
  </si>
  <si>
    <t>TeloTAGGG Telomerase PCR ELISA</t>
  </si>
  <si>
    <t>50 A260 units</t>
  </si>
  <si>
    <t>L-Carnitine</t>
  </si>
  <si>
    <t xml:space="preserve">approx. 3 x 10 tests </t>
  </si>
  <si>
    <t>Laminin</t>
  </si>
  <si>
    <t>1 mg (2 ml) sterile</t>
  </si>
  <si>
    <t>Phytohemagglutinin-L (PHA-L)</t>
  </si>
  <si>
    <t>4 x 1,250 µl(125 µmol) (for 12,500 reactions at 50 µl final volume)</t>
  </si>
  <si>
    <t>500 µl (250 tests)</t>
  </si>
  <si>
    <t xml:space="preserve">1 ml </t>
  </si>
  <si>
    <t xml:space="preserve">15 ml </t>
  </si>
  <si>
    <t>Streptavidin Mutein Matrix</t>
  </si>
  <si>
    <t>5 ml matrix (10 ml 50% suspension)</t>
  </si>
  <si>
    <t xml:space="preserve">4 x 100 µg </t>
  </si>
  <si>
    <t xml:space="preserve">4 x 25 µg </t>
  </si>
  <si>
    <t>discount</t>
  </si>
  <si>
    <t>RTS Wheat Germ Linear Template Generation Set, His6-tag</t>
  </si>
  <si>
    <t>RTS pIVEX Wheat Germ His6-tag Vector Set</t>
  </si>
  <si>
    <t>10 x 5 ml (for 2,000 reactions of 50 µl final reaction volume)</t>
  </si>
  <si>
    <t>5 ml (4 x 1.25 ml) (for 200 reactions of 50 µl final reaction volume)</t>
  </si>
  <si>
    <t>RealTime ready Cell Lysis Kit, 500 rx</t>
  </si>
  <si>
    <r>
      <t xml:space="preserve">500 </t>
    </r>
    <r>
      <rPr>
        <sz val="10"/>
        <color indexed="8"/>
        <rFont val="宋体"/>
        <family val="0"/>
      </rPr>
      <t>次反应</t>
    </r>
  </si>
  <si>
    <t>RealTime ready Cell Lysis Kit, 50 rx</t>
  </si>
  <si>
    <r>
      <t xml:space="preserve">50 </t>
    </r>
    <r>
      <rPr>
        <sz val="10"/>
        <color indexed="8"/>
        <rFont val="宋体"/>
        <family val="0"/>
      </rPr>
      <t>次反应</t>
    </r>
  </si>
  <si>
    <t>RealTime ready Influenza B Detection Set, LightCycler® 2.0 System</t>
  </si>
  <si>
    <r>
      <t>最多</t>
    </r>
    <r>
      <rPr>
        <sz val="10"/>
        <color indexed="8"/>
        <rFont val="Arial Narrow"/>
        <family val="2"/>
      </rPr>
      <t>100</t>
    </r>
    <r>
      <rPr>
        <sz val="10"/>
        <color indexed="8"/>
        <rFont val="宋体"/>
        <family val="0"/>
      </rPr>
      <t>次反应</t>
    </r>
  </si>
  <si>
    <t>RealTime ready Influenza B Detection Set, LightCycler® 480 System</t>
  </si>
  <si>
    <t>X-tremeGENE 9 DNA Transf. Reag. 0.4 ml</t>
  </si>
  <si>
    <t>0.4 ml</t>
  </si>
  <si>
    <t>X-tremeGENE 9 DNA Transf. Reag. 1.0 ml</t>
  </si>
  <si>
    <t>1.0 ml</t>
  </si>
  <si>
    <t>X-tremeGENE 9 DNA Transf. Reag. 5x1.0 ml</t>
  </si>
  <si>
    <t>5x1.0 ml</t>
  </si>
  <si>
    <t>X-tremeGENE HP DNA Transf. Reag. 0.4 ml</t>
  </si>
  <si>
    <t>X-tremeGENE HP DNA Transf. Reag. 1.0 ml</t>
  </si>
  <si>
    <t>X-tremeGENE HP DNA Transf. Reag. 5x1.0ml</t>
  </si>
  <si>
    <t>cOmplete ULTRA Tablets, Mini, EDTA-free, EASYpack</t>
  </si>
  <si>
    <t xml:space="preserve">cOmplete ULTRA Tablets, Mini, EASYpack </t>
  </si>
  <si>
    <t>30 tablets</t>
  </si>
  <si>
    <t>comment</t>
  </si>
  <si>
    <t>监管</t>
  </si>
  <si>
    <t>50 ml (10 x 5 ml) (for 2,000 reactions of 50 µl final reaction volume)</t>
  </si>
  <si>
    <t>50 µl (1 mM)</t>
  </si>
  <si>
    <t>50 mg (non-sterile)</t>
  </si>
  <si>
    <t xml:space="preserve">2 ml </t>
  </si>
  <si>
    <t>Phosphoglucose Isomerase (PGI)</t>
  </si>
  <si>
    <t xml:space="preserve">10 g </t>
  </si>
  <si>
    <t>1 g (34 ml)</t>
  </si>
  <si>
    <t>Glucose-6-phosphate</t>
  </si>
  <si>
    <t xml:space="preserve">10 ml </t>
  </si>
  <si>
    <t>15 mg (5 ml)</t>
  </si>
  <si>
    <t>RTS 100 E. coli Disulfide Kit</t>
  </si>
  <si>
    <t>1 kit (50 reactions, including 10 control reactions)</t>
  </si>
  <si>
    <t>High Pure 96 UF Cleanup Kit</t>
  </si>
  <si>
    <t>10 A260 units</t>
  </si>
  <si>
    <t xml:space="preserve">100,000 U </t>
  </si>
  <si>
    <t>RNA</t>
  </si>
  <si>
    <t xml:space="preserve">100 g </t>
  </si>
  <si>
    <t>1 g (non-sterile)</t>
  </si>
  <si>
    <t>100,000 U (2 µg, 1 ml)</t>
  </si>
  <si>
    <t>5 g (non-sterile)</t>
  </si>
  <si>
    <t>10 mg (approx. 40 mg lyo.)</t>
  </si>
  <si>
    <t>Cell Proliferation Kit I (MTT)</t>
  </si>
  <si>
    <t>1 kit (2,500 tests)</t>
  </si>
  <si>
    <t>Anti-CAT-coated Microplates, transparent</t>
  </si>
  <si>
    <t xml:space="preserve">192 tests </t>
  </si>
  <si>
    <t xml:space="preserve">Transcription Buffer,Sarstedt </t>
  </si>
  <si>
    <t>Rca I (Bsp HI)</t>
  </si>
  <si>
    <t>500 mg (50 ml)</t>
  </si>
  <si>
    <t>1 kit (200 tests)</t>
  </si>
  <si>
    <t>Tth DNA Polymerase</t>
  </si>
  <si>
    <t xml:space="preserve">2 x 250 U </t>
  </si>
  <si>
    <t>1 set (10 labeling reactions)</t>
  </si>
  <si>
    <t xml:space="preserve">200 U (10 U/µl) </t>
  </si>
  <si>
    <t>1 kit (30 reactions)</t>
  </si>
  <si>
    <t>BM Blue POD Substrate, soluble</t>
  </si>
  <si>
    <t>1 kit (10 tests)</t>
  </si>
  <si>
    <t>Bpu AI</t>
  </si>
  <si>
    <t>100 µg (2 A260 units)</t>
  </si>
  <si>
    <t>1 set (4,000 cm2 membrane)</t>
  </si>
  <si>
    <t>1 set (1,000 cm2 membrane)</t>
  </si>
  <si>
    <t>1 kit (2,000 cm2 membrane)</t>
  </si>
  <si>
    <t>4 µg (200 µl)</t>
  </si>
  <si>
    <t xml:space="preserve">4 l </t>
  </si>
  <si>
    <t>125 strips (8 tubes/strip)</t>
  </si>
  <si>
    <t xml:space="preserve">50 ml </t>
  </si>
  <si>
    <t xml:space="preserve">200 ml </t>
  </si>
  <si>
    <t>1 kit (100 tests on 96-well plates, 400 tests on 384-well plates)</t>
  </si>
  <si>
    <t>1 roll (30 cm x 3.00 m)</t>
  </si>
  <si>
    <t xml:space="preserve">2 x 250 mg </t>
  </si>
  <si>
    <t xml:space="preserve">5 ml </t>
  </si>
  <si>
    <t xml:space="preserve">25 mg </t>
  </si>
  <si>
    <t xml:space="preserve">25 ml </t>
  </si>
  <si>
    <t xml:space="preserve">4 x 250 mg </t>
  </si>
  <si>
    <t xml:space="preserve">100 mg </t>
  </si>
  <si>
    <t xml:space="preserve">1.25 ml </t>
  </si>
  <si>
    <t xml:space="preserve">1 g </t>
  </si>
  <si>
    <t>Genopure Plasmid Midi Kit</t>
  </si>
  <si>
    <t>1 kit (for up to 20 preparations)</t>
  </si>
  <si>
    <t>Genopure Plasmid Maxi Kit</t>
  </si>
  <si>
    <t>1 kit (for up to 10 preparations)</t>
  </si>
  <si>
    <t>1 set (96 reactions)</t>
  </si>
  <si>
    <t>RTS 100 E. coli HY Kit</t>
  </si>
  <si>
    <t>1 kit (24 reactions)</t>
  </si>
  <si>
    <t>1 kit (96 reactions)</t>
  </si>
  <si>
    <t>50 reaction</t>
  </si>
  <si>
    <t>250 reaction</t>
  </si>
  <si>
    <t>100 reaction</t>
  </si>
  <si>
    <t>RTS 100 E. coli Linear Template Generation Set, His6-tag</t>
  </si>
  <si>
    <t>MagNA Pure LC Barcode Reader Quick Scan 1000</t>
  </si>
  <si>
    <t xml:space="preserve">1 barcode reader </t>
  </si>
  <si>
    <t>1 kit (for up to 100 purifications)</t>
  </si>
  <si>
    <t>MagNA Pure LC Tip Waste Slide</t>
  </si>
  <si>
    <t xml:space="preserve">1 tip waste slide </t>
  </si>
  <si>
    <t>10,000 U (provided with incubation buffer)</t>
  </si>
  <si>
    <t>Complete Lysis-B (2x)</t>
  </si>
  <si>
    <t>1 kit (100 ml lysis reagent and 20 Complete Mini Protease Inhibitor Cocktail Tablets)</t>
  </si>
  <si>
    <t>1 kit (100 ml lysis reagent and 20 Complete Mini, EDTA-free Protease Inhibitor Cocktail Tablets)</t>
  </si>
  <si>
    <t>1 kit (200 ml lysis reagent and 20 Complete Mini Protease Inhibitor Cocktail Tablets)</t>
  </si>
  <si>
    <t>1 kit (200 ml lysis reagent and 20 Complete Mini, EDTA-free Protease Inhibitor Cocktail Tablets)</t>
  </si>
  <si>
    <t>Complete Lysis-Y</t>
  </si>
  <si>
    <t>1 kit (200 ml lysis reagent and 20 Complete Mini Protease Inhibitor Tablets)</t>
  </si>
  <si>
    <t>Complete Lysis-Y, EDTA-free</t>
  </si>
  <si>
    <t>20 ml (equivalent to 1 g)</t>
  </si>
  <si>
    <t>100 ml (5 x 20 ml, equivalent to 5 g)</t>
  </si>
  <si>
    <t>5,000 U (20 x 250 U)</t>
  </si>
  <si>
    <t>1,000 U (4 x 250 U)</t>
  </si>
  <si>
    <t xml:space="preserve">250 U </t>
  </si>
  <si>
    <t>Biotin-11-CTP</t>
  </si>
  <si>
    <t>250 nmol (25 µl)</t>
  </si>
  <si>
    <t xml:space="preserve">set I </t>
  </si>
  <si>
    <t xml:space="preserve">set II </t>
  </si>
  <si>
    <t xml:space="preserve">25 reactions </t>
  </si>
  <si>
    <t>200 µl (2 x 100 µl) (for 200 reactions of 50 µl final reaction volume)</t>
  </si>
  <si>
    <t>Reporter Gene Assay Lysis Buffer</t>
  </si>
  <si>
    <t>LightCycler® RNA Pre-Amplification Kit</t>
  </si>
  <si>
    <t>1 kit (32 reactions)</t>
  </si>
  <si>
    <t>1 kit</t>
  </si>
  <si>
    <t xml:space="preserve">10 mg </t>
  </si>
  <si>
    <t xml:space="preserve">50 mg </t>
  </si>
  <si>
    <t>10 mg (2 ml)</t>
  </si>
  <si>
    <t>10 mg (1 ml)</t>
  </si>
  <si>
    <t>Aminopeptidase M</t>
  </si>
  <si>
    <t>20 U (1 ml)</t>
  </si>
  <si>
    <t>50 mg (5 ml)</t>
  </si>
  <si>
    <t>100 mg (10 ml)</t>
  </si>
  <si>
    <t>5 mg (1 ml)</t>
  </si>
  <si>
    <t>ABTS</t>
  </si>
  <si>
    <t xml:space="preserve">2 g </t>
  </si>
  <si>
    <t>Carboxypeptidase B</t>
  </si>
  <si>
    <t>Carnitine Acetyltransferase</t>
  </si>
  <si>
    <t xml:space="preserve">500 mg </t>
  </si>
  <si>
    <t>250 U (5 x 103 U/ml)</t>
  </si>
  <si>
    <t>1 mg (1 ml)</t>
  </si>
  <si>
    <t xml:space="preserve">1,500 U </t>
  </si>
  <si>
    <t xml:space="preserve">2 x 10 ml </t>
  </si>
  <si>
    <t>1,250 µl (125 µmol)</t>
  </si>
  <si>
    <t>4 x 250 µl(25 µmol) (for 2,500 reactions at 50 µl final volume)</t>
  </si>
  <si>
    <t>MIA ELISA</t>
  </si>
  <si>
    <t xml:space="preserve">0.5 ml </t>
  </si>
  <si>
    <t>Mega-pack 5 x 1 ml (1,500 transfections)</t>
  </si>
  <si>
    <t>1 kit (250 tests)</t>
  </si>
  <si>
    <t>1 kit (10 labeling reactions and detection of 10 blots of 10 x 10 cm2)</t>
  </si>
  <si>
    <t>CDP-Star, ready-to-use</t>
  </si>
  <si>
    <t>High Fidelity PCR Master</t>
  </si>
  <si>
    <t>1 kit (for 200 reactions of 50 µl final reaction volume)</t>
  </si>
  <si>
    <t xml:space="preserve">50 tests </t>
  </si>
  <si>
    <t xml:space="preserve">250 tests </t>
  </si>
  <si>
    <t>DAPI</t>
  </si>
  <si>
    <t>Cell Death Detection ELISA</t>
  </si>
  <si>
    <t>1 kit (96 tests)</t>
  </si>
  <si>
    <t>125 nmol (125 µl)</t>
  </si>
  <si>
    <t>5 x 125 nmol (5 x 125 µl)</t>
  </si>
  <si>
    <t>PCR Core Kit</t>
  </si>
  <si>
    <t>1 kit (for 100 reactions of 50 µl final reaction volume)</t>
  </si>
  <si>
    <t>COT Human DNA</t>
  </si>
  <si>
    <t>500 µg (500 µl)</t>
  </si>
  <si>
    <t>200 µl (for 200 reactions of 50 µl final reaction volume)</t>
  </si>
  <si>
    <t xml:space="preserve">250 ml </t>
  </si>
  <si>
    <t>200 µg (lyo.)</t>
  </si>
  <si>
    <t>1 kit (500 tests)</t>
  </si>
  <si>
    <t xml:space="preserve">200 mg </t>
  </si>
  <si>
    <t>100 µg (500 µl)</t>
  </si>
  <si>
    <t>100 films (7.1 x 9.4 inches, 18 x 24 cm)</t>
  </si>
  <si>
    <t>Anti-HA-Rhodamine</t>
  </si>
  <si>
    <t>HA Peptide</t>
  </si>
  <si>
    <t>Seller:</t>
  </si>
  <si>
    <t>Roche Diagnostics (Shanghai) Ltd.</t>
  </si>
  <si>
    <t xml:space="preserve">Order No: </t>
  </si>
  <si>
    <t>Buyer:</t>
  </si>
  <si>
    <t>Date:</t>
  </si>
  <si>
    <t>NO</t>
  </si>
  <si>
    <t>Cat No</t>
  </si>
  <si>
    <t>Product Description</t>
  </si>
  <si>
    <t>Pack Size</t>
  </si>
  <si>
    <t>Qty</t>
  </si>
  <si>
    <t>List price(￥)</t>
  </si>
  <si>
    <t>Net price(￥)</t>
  </si>
  <si>
    <t>Total Net(￥)</t>
  </si>
  <si>
    <t>Discount</t>
  </si>
  <si>
    <t>Campaign/
SO Code</t>
  </si>
  <si>
    <t>Customer Name</t>
  </si>
  <si>
    <t>Remarks
(Batch)</t>
  </si>
  <si>
    <t>Product 
Line</t>
  </si>
  <si>
    <t>Random Primed DNA Labeling Kit</t>
  </si>
  <si>
    <t>1 kit (50 labeling reactions)</t>
  </si>
  <si>
    <t>0.4 ml (up to 120 transfections)</t>
  </si>
  <si>
    <t>1.0 ml (up to 300 transfections)</t>
  </si>
  <si>
    <t>5 x 1 ml (up to 1,500 transfections)</t>
  </si>
  <si>
    <t>Lysozyme</t>
  </si>
  <si>
    <t>5 mg sterile</t>
  </si>
  <si>
    <t>250 U (1 - 3 U/µl)</t>
  </si>
  <si>
    <t>Hygromycin B</t>
  </si>
  <si>
    <t>1 g (20 ml) sterile-filtered</t>
  </si>
  <si>
    <t>Plasminogen</t>
  </si>
  <si>
    <t xml:space="preserve">approx. 50 tests </t>
  </si>
  <si>
    <t>CPRG</t>
  </si>
  <si>
    <t>50 µg (200 µl)</t>
  </si>
  <si>
    <t>1,500 U (40 U/µl)</t>
  </si>
  <si>
    <t>2,000 U (40 U/µl)</t>
  </si>
  <si>
    <t>5 U (at 260 nm)</t>
  </si>
  <si>
    <t>Mlu I</t>
  </si>
  <si>
    <t>Ssp I</t>
  </si>
  <si>
    <t>50 U (1 - 5 U/µl)</t>
  </si>
  <si>
    <t>250 U (1 - 5 Uµl)</t>
  </si>
  <si>
    <t>Dra I</t>
  </si>
  <si>
    <t>NBT/BCIP Stock Solution</t>
  </si>
  <si>
    <t xml:space="preserve">3 ml </t>
  </si>
  <si>
    <t xml:space="preserve">720 U (2 x 360 U) </t>
  </si>
  <si>
    <t>1 set (for 1,800 wells or 720 tubes)</t>
  </si>
  <si>
    <t>ABTS Solution</t>
  </si>
  <si>
    <t xml:space="preserve">3 x 100 ml </t>
  </si>
  <si>
    <t>1 kit (50 tests)</t>
  </si>
  <si>
    <t>Guanidine thiocyanate</t>
  </si>
  <si>
    <t>Human t-PA Control Primer Set</t>
  </si>
  <si>
    <t>Human Genomic DNA</t>
  </si>
  <si>
    <t>1,000,000 U (50 µg, 1 ml)</t>
  </si>
  <si>
    <t>1 mg sterile</t>
  </si>
  <si>
    <t>250 µl (25 µmol)</t>
  </si>
  <si>
    <t>dITP</t>
  </si>
  <si>
    <t xml:space="preserve">25 µmol (250 µl) </t>
  </si>
  <si>
    <t xml:space="preserve">3 x 2 µg </t>
  </si>
  <si>
    <t>Staurosporine</t>
  </si>
  <si>
    <t>Gentamicin</t>
  </si>
  <si>
    <t>20 ml (500x) sterile</t>
  </si>
  <si>
    <t>Reverse Transcriptase M-MuLV</t>
  </si>
  <si>
    <t>Penicillin-Streptomycin</t>
  </si>
  <si>
    <t>for 20 ml (500x), lyophilizate, sterile</t>
  </si>
  <si>
    <t>50 mg (for 5 l medium) sterile</t>
  </si>
  <si>
    <t xml:space="preserve">1 U </t>
  </si>
  <si>
    <t xml:space="preserve">15 mg </t>
  </si>
  <si>
    <t>Phytohemagglutinin-M (PHA-M)</t>
  </si>
  <si>
    <t>20 mg sterile</t>
  </si>
  <si>
    <t>NBT</t>
  </si>
  <si>
    <t xml:space="preserve">200 U </t>
  </si>
  <si>
    <t>1 kit (400 tests in 96 wells)</t>
  </si>
  <si>
    <t>200 nmol (3.5 mM, 57 µl)</t>
  </si>
  <si>
    <t>RTS AviTag E. coli Biotinylation Kit, Plasmid</t>
  </si>
  <si>
    <t>1 kit [96 reactions (RTS 100) or 5 reactions (RTS 500)]</t>
  </si>
  <si>
    <t>RTS AviTag Biotinylation Kit</t>
  </si>
  <si>
    <t>2,000 U (4 x 500 U) (200 reactions)</t>
  </si>
  <si>
    <t>500 U (50 reactions)</t>
  </si>
  <si>
    <t>250 U (25 reactions)</t>
  </si>
  <si>
    <t>1 kit (192 reactions)</t>
  </si>
  <si>
    <t>1 x 50 ml (for 2,000 reactions of 50 µl final reaction volume)</t>
  </si>
  <si>
    <t>RTS 500 Adapter</t>
  </si>
  <si>
    <t xml:space="preserve">1 adapter </t>
  </si>
  <si>
    <t xml:space="preserve">5 x 1 g </t>
  </si>
  <si>
    <t xml:space="preserve">10 x approx. 2 mg </t>
  </si>
  <si>
    <t>1 kit (up to 200 purifications)</t>
  </si>
  <si>
    <t>1 kit (up to 50 purifications)</t>
  </si>
  <si>
    <t>10 x 1.25 ml (for 500 reactions of 50 µl final reaction volume)</t>
  </si>
  <si>
    <t>4 x 10 µmol (4 x 100 µl)</t>
  </si>
  <si>
    <t xml:space="preserve">4 x 20 µmol </t>
  </si>
  <si>
    <t>50 µl (25 reactions)</t>
  </si>
  <si>
    <t>40 µl (20 reactions)</t>
  </si>
  <si>
    <t>Hexanucleotide Mix</t>
  </si>
  <si>
    <t>100 µl (50 reactions)</t>
  </si>
  <si>
    <t>100 mg sterile</t>
  </si>
  <si>
    <t xml:space="preserve">5,000 U (10 U/µl) </t>
  </si>
  <si>
    <t>Rsr II</t>
  </si>
  <si>
    <t>1 kit (100 tests)</t>
  </si>
  <si>
    <t>1 kit (25 tests)</t>
  </si>
  <si>
    <t>Tween 20</t>
  </si>
  <si>
    <t xml:space="preserve">5 x 10 ml </t>
  </si>
  <si>
    <t>Nonidet P40</t>
  </si>
  <si>
    <t xml:space="preserve">LightCycler 480 Multiwell Plate 96 </t>
  </si>
  <si>
    <t>Trypanblue Solution Refill 4 x 60ml</t>
  </si>
  <si>
    <t>4 x 60ml</t>
  </si>
  <si>
    <t>Cedex Smart Slides for Cedex XS</t>
  </si>
  <si>
    <t>15片</t>
  </si>
  <si>
    <t>5 x 10 块板 (含封板膜)</t>
  </si>
  <si>
    <t xml:space="preserve">LightCycler 480 Multiwell Plate 384 </t>
  </si>
  <si>
    <t>LightCycler 480 Multiwell Plate 96, clear</t>
  </si>
  <si>
    <t>LightCycler 480 Multiwell Plate 384, clear</t>
  </si>
  <si>
    <t xml:space="preserve">LightCycler 480 Sealing Foil </t>
  </si>
  <si>
    <t>50 片</t>
  </si>
  <si>
    <t xml:space="preserve">LightCycler Capillaries (20 µl) </t>
  </si>
  <si>
    <t>5x 96根/盒</t>
  </si>
  <si>
    <t xml:space="preserve">LightCycler Capillaries (100 µl) </t>
  </si>
  <si>
    <t>8 x 96根/盒</t>
  </si>
  <si>
    <t>LightCycler Capillaries (100 µl)  M-Grade</t>
  </si>
  <si>
    <t>LightCycler Topas Capillaries (20 μl)</t>
  </si>
  <si>
    <t>LightCycler Topas Capillaries, Starter Set I</t>
  </si>
  <si>
    <t>5x 96根/盒  +1个1.x卡盘</t>
  </si>
  <si>
    <t>LightCycler Topas Capillaries, Starter Set II</t>
  </si>
  <si>
    <t>5x 96根/盒 +1个2.0卡盘</t>
  </si>
  <si>
    <t xml:space="preserve">LightCycler 1536 Multiwell Plate </t>
  </si>
  <si>
    <t>10 x 10 块板 (含封板膜)</t>
  </si>
  <si>
    <t>MagNA Pure LC Reagent Tub (small)</t>
  </si>
  <si>
    <t>150 个</t>
  </si>
  <si>
    <t xml:space="preserve">MagNA Pure LC Medium Reagent Tub 20 </t>
  </si>
  <si>
    <t xml:space="preserve">MagNA Pure LC Medium Reagent Tub 30 </t>
  </si>
  <si>
    <t>50 个</t>
  </si>
  <si>
    <t xml:space="preserve">MagNA Pure LC Reagent Tub (large) </t>
  </si>
  <si>
    <t>120 个</t>
  </si>
  <si>
    <t xml:space="preserve">MagNA Pure LC Tub Lid (small, medium) </t>
  </si>
  <si>
    <t>300 个</t>
  </si>
  <si>
    <t xml:space="preserve">MagNA Pure LC Tub Lid (large) </t>
  </si>
  <si>
    <t xml:space="preserve">MagNA Pure LC Tub Lid Seal </t>
  </si>
  <si>
    <t>400 根</t>
  </si>
  <si>
    <t xml:space="preserve">MagNA Pure LC Reaction Tip (large) </t>
  </si>
  <si>
    <t>960根 (30×32)</t>
  </si>
  <si>
    <t xml:space="preserve">MagNA Pure LC Reaction Tip (small) </t>
  </si>
  <si>
    <t xml:space="preserve">MagNA Pure LC Sample Cartridge </t>
  </si>
  <si>
    <t xml:space="preserve">MagNA Pure LC Cartridge Seal </t>
  </si>
  <si>
    <t>200 张</t>
  </si>
  <si>
    <t xml:space="preserve">MagNA Pure LC Processing Cartridge </t>
  </si>
  <si>
    <t>160 个</t>
  </si>
  <si>
    <t xml:space="preserve">MagNA Pure LC Tip Stand </t>
  </si>
  <si>
    <t>200 个</t>
  </si>
  <si>
    <t xml:space="preserve">MagNA Pure LC Waste Bag </t>
  </si>
  <si>
    <t>MagNA Pure LC 2.0 Waste Bag</t>
  </si>
  <si>
    <t>25个</t>
  </si>
  <si>
    <t xml:space="preserve">MagNA Pure LC Waste Bottle </t>
  </si>
  <si>
    <t>40 个</t>
  </si>
  <si>
    <t>MPLC Disposable Start Kit</t>
  </si>
  <si>
    <t>1套</t>
  </si>
  <si>
    <t>MagNA Lyser Green Beads</t>
  </si>
  <si>
    <t>100管</t>
  </si>
  <si>
    <t>MagNA Pure 96 Filter Tips (1000 µl) </t>
  </si>
  <si>
    <t xml:space="preserve">40 x  96 tips </t>
  </si>
  <si>
    <t>MagNA Pure 96 Processing Cartridge</t>
  </si>
  <si>
    <t>MagNA Pure 96 Sealing Foil</t>
  </si>
  <si>
    <t>MagNA Pure 96 Output Plate</t>
  </si>
  <si>
    <t>MagNA Pure 96 Internal Control Tube</t>
  </si>
  <si>
    <t xml:space="preserve">150 (15 x 10) </t>
  </si>
  <si>
    <t xml:space="preserve">LightCycler 480 RNA Master Hydrolysis probes </t>
  </si>
  <si>
    <t>5×100反应(20 μl)</t>
  </si>
  <si>
    <t xml:space="preserve">LightCycler 480 High Resolution Melting Master </t>
  </si>
  <si>
    <t xml:space="preserve">LightCycler 480 SYBR Green I Master, 5 x 1 ml </t>
  </si>
  <si>
    <t xml:space="preserve">LightCycler 480 SYBR Green I Master, 10 x 5 ml </t>
  </si>
  <si>
    <t>10×500反应(20 μl)</t>
  </si>
  <si>
    <t>LightCycler 480 Probes Master, 5 x 1 ml</t>
  </si>
  <si>
    <t>LightCycler 480 Probes Master, 10 x 5 ml</t>
  </si>
  <si>
    <t>LightCycler 480 Probes Master, 1x 50 ml</t>
  </si>
  <si>
    <t>1×5000反应(20 μl)</t>
  </si>
  <si>
    <t xml:space="preserve">LightCycler 480 Genotyping Master </t>
  </si>
  <si>
    <t>4×384反应(20 μl)</t>
  </si>
  <si>
    <t xml:space="preserve">LightCycler 480 Control Kit </t>
  </si>
  <si>
    <t>3次运行</t>
  </si>
  <si>
    <t xml:space="preserve">SimpleProbe 519 Labeling Reagent </t>
  </si>
  <si>
    <t>100 µmol</t>
  </si>
  <si>
    <t>LightCycler® 480 Melt Control Mix</t>
  </si>
  <si>
    <t>2次质控实验</t>
  </si>
  <si>
    <t>LightCycler® 480 QC-Kit</t>
  </si>
  <si>
    <t>2次仪器性能验证(PQ)实验</t>
  </si>
  <si>
    <t>LightCycler FastStart DNA MasterPLUS HybProbe, 96 reactions</t>
  </si>
  <si>
    <t>96次反应</t>
  </si>
  <si>
    <t>LightCycler FastStart DNA MasterPLUS HybProbe, 480 reactions</t>
  </si>
  <si>
    <t>480次反应</t>
  </si>
  <si>
    <t xml:space="preserve">LightCycler FastStart DNA MasterPLUS HybProbe, 100 µl Reactions </t>
  </si>
  <si>
    <t>384次反应</t>
  </si>
  <si>
    <t>LightCycler FastStart DNA MasterPLUS SYBR Green I, 96 reactions</t>
  </si>
  <si>
    <t>LightCycler FastStart DNA MasterPLUS SYBR Green I, 384 reactions</t>
  </si>
  <si>
    <t xml:space="preserve">LightCycler FastStart DNA MasterPLUS SYBR Green I, 100 µl Reactions </t>
  </si>
  <si>
    <t xml:space="preserve">LightCycler Multiplex DNA Master HybProbe </t>
  </si>
  <si>
    <t>LightCycler TaqMan Master, 96 reactions</t>
  </si>
  <si>
    <t>LightCycler TaqMan Master, 480 reactions</t>
  </si>
  <si>
    <t>LightCyclerFastStart DNA Master HybProbe, 96 reactions</t>
  </si>
  <si>
    <t>LightCyclerFastStart DNA Master HybProbe, 480 reactions</t>
  </si>
  <si>
    <t>LightCyclerFastStart DNA Master SYBR Green I, 96 reactions</t>
  </si>
  <si>
    <t>LightCyclerFastStart DNA Master SYBR Green I, 480 reactions</t>
  </si>
  <si>
    <t>LightCycler DNA Master HybProbe, 96 reactions</t>
  </si>
  <si>
    <t>LightCycler DNA Master HybProbe, 480 reactions</t>
  </si>
  <si>
    <t>LightCycler DNA Master SYBR Green I, 96 reactions</t>
  </si>
  <si>
    <t>LightCycler DNA Master SYBR Green I, 480 reactions</t>
  </si>
  <si>
    <t xml:space="preserve">LightCycler Control Kit DNA </t>
  </si>
  <si>
    <t>50次反应</t>
  </si>
  <si>
    <t xml:space="preserve">LightCycler Uracil-DNA Glycosylase </t>
  </si>
  <si>
    <t>100 U (50 µl)</t>
  </si>
  <si>
    <t xml:space="preserve">LightCycler RNA Master HybProbe </t>
  </si>
  <si>
    <t xml:space="preserve">LightCycler RNA Master SYBR Green I </t>
  </si>
  <si>
    <t xml:space="preserve">LightCycler RNA Amplification Kit HybProbe </t>
  </si>
  <si>
    <t xml:space="preserve">LightCycler RNA Amplification Kit SYBR Green I </t>
  </si>
  <si>
    <t xml:space="preserve">LightCyclerControl Kit RNA </t>
  </si>
  <si>
    <t>3次反应</t>
  </si>
  <si>
    <t xml:space="preserve">LightCycler Fluorescein CPG </t>
  </si>
  <si>
    <t>1 g</t>
  </si>
  <si>
    <t xml:space="preserve">LightCycler Red 640-N-hydroxysuccinimide ester </t>
  </si>
  <si>
    <t xml:space="preserve">LightCycler Red 610-N-hydroxysuccinimide ester </t>
  </si>
  <si>
    <t xml:space="preserve">LightCycler Color Compensation Set </t>
  </si>
  <si>
    <t>5 次校对运行</t>
  </si>
  <si>
    <t xml:space="preserve">LightCycler Multicolor Demo Set </t>
  </si>
  <si>
    <t>5 次颜色补偿运行 20 次多色反应</t>
  </si>
  <si>
    <t xml:space="preserve">LightCycler h-PBGD Housekeeping Gene Set </t>
  </si>
  <si>
    <t xml:space="preserve">LightCycler h-G6PDH Housekeeping Gene Set </t>
  </si>
  <si>
    <t>LightCycler QC Kit</t>
  </si>
  <si>
    <t xml:space="preserve">RealTime ready DNA Probes Master </t>
  </si>
  <si>
    <t>LC1536 12500个反应               LC480 1250个反应</t>
  </si>
  <si>
    <t xml:space="preserve">RealTime ready Inf A/H1N1 Detection Set </t>
  </si>
  <si>
    <t>RealTime ready RNA Virus Master</t>
  </si>
  <si>
    <t>100 个反应（20 µl）</t>
  </si>
  <si>
    <t>RealTime ready Human Apoptose Panel 384</t>
  </si>
  <si>
    <t>2块384孔板，每块含372个待检基因，7个看家基因和5个对照</t>
  </si>
  <si>
    <t>RealTime ready ABC Transporter Panel</t>
  </si>
  <si>
    <t>2块96孔板，每块含42个待检基因（两组重复），7个看家基因和5个对照</t>
  </si>
  <si>
    <t>RealTime ready Nuclear Receptor  Panel</t>
  </si>
  <si>
    <t>2块96孔板，每块含84个待检基因，7个看家基因和5个对照</t>
  </si>
  <si>
    <t>RealTime ready Cell Cycle Panel</t>
  </si>
  <si>
    <t>RealTime ready Reference Gene  Panel</t>
  </si>
  <si>
    <t>2块96孔板，每块含19个待检基因，3个阳性对照和2个阴性对照，所有基因设4组重复</t>
  </si>
  <si>
    <t>RealTime ready GPCR Panel</t>
  </si>
  <si>
    <t>RealTime ready Apoptosis Panel 96</t>
  </si>
  <si>
    <t>RealTime ready Designer Assays</t>
  </si>
  <si>
    <t>300 个反应</t>
  </si>
  <si>
    <t>RealTime ready Catalog Assays</t>
  </si>
  <si>
    <t xml:space="preserve">RealTime ready Custom Panel 96 - 8 </t>
  </si>
  <si>
    <t>6块96孔板</t>
  </si>
  <si>
    <t xml:space="preserve">RealTime ready Custom Panel 96 - 16 </t>
  </si>
  <si>
    <t>RealTime ready Custom Panel 96 - 16+</t>
  </si>
  <si>
    <t xml:space="preserve">RealTime ready Custom Panel 96 - 24 </t>
  </si>
  <si>
    <t xml:space="preserve">RealTime ready Custom Panel 96 - 24+ </t>
  </si>
  <si>
    <t xml:space="preserve">RealTime ready Custom Panel 96 - 32 </t>
  </si>
  <si>
    <t>10块96孔板</t>
  </si>
  <si>
    <t>RealTime ready Custom Panel 96 - 32+</t>
  </si>
  <si>
    <t xml:space="preserve">RealTime ready Custom Panel 96 - 48 </t>
  </si>
  <si>
    <t xml:space="preserve">RealTime ready Custom Panel 96 - 48+ </t>
  </si>
  <si>
    <t>RealTime ready Custom Panel 96 - 96</t>
  </si>
  <si>
    <t>RealTime ready Custom Panel 96 - 96+</t>
  </si>
  <si>
    <t xml:space="preserve">RealTime ready Custom Panel 384 - 16 </t>
  </si>
  <si>
    <t>6块384孔板</t>
  </si>
  <si>
    <t>RealTime ready Custom Panel 384 - 16+</t>
  </si>
  <si>
    <t xml:space="preserve">RealTime ready Custom Panel 384 - 32 </t>
  </si>
  <si>
    <t>10块384孔板</t>
  </si>
  <si>
    <t>RealTime ready Custom Panel 384 - 32+</t>
  </si>
  <si>
    <t xml:space="preserve">RealTime ready Custom Panel 384 - 48 </t>
  </si>
  <si>
    <t>RealTime ready Custom Panel 384 - 48+</t>
  </si>
  <si>
    <t xml:space="preserve">RealTime ready Custom Panel 384 - 64 </t>
  </si>
  <si>
    <t>RealTime ready Custom Panel 384 - 64+</t>
  </si>
  <si>
    <t xml:space="preserve">RealTime ready Custom Panel 384 - 96 </t>
  </si>
  <si>
    <t>RealTime ready Custom Panel 384 - 96+</t>
  </si>
  <si>
    <t xml:space="preserve">RealTime ready Custom Panel 384 - 128 </t>
  </si>
  <si>
    <t>20块384孔板</t>
  </si>
  <si>
    <t>RealTime ready Custom Panel 384 - 128+</t>
  </si>
  <si>
    <t xml:space="preserve">RealTime ready Custom Panel 384 - 192 </t>
  </si>
  <si>
    <t>40块384孔板</t>
  </si>
  <si>
    <t>RealTime ready Custom Panel 384 - 192+</t>
  </si>
  <si>
    <t>RealTime ready Custom Panel 384 - 384</t>
  </si>
  <si>
    <t>RealTime ready Custom Panel 384 - 384+</t>
  </si>
  <si>
    <t>Universal ProbeLibrary Set, Human</t>
  </si>
  <si>
    <t>Universal ProbeLibrary Set, Mouse</t>
  </si>
  <si>
    <t>Universal ProbeLibrary Set, Rat</t>
  </si>
  <si>
    <t>Universal ProbeLibrary Extension Set</t>
  </si>
  <si>
    <t xml:space="preserve">Universal ProbeLibrary Set, Human Reference Gene Assays </t>
  </si>
  <si>
    <t>50 µl体系10×100次反应或
20 µl体系10×250次反应</t>
  </si>
  <si>
    <t xml:space="preserve">Universal ProbeLibrary Human PBGD Gene Assay </t>
  </si>
  <si>
    <t>50 µl体系200次反应或
20 µl体系500次反应</t>
  </si>
  <si>
    <t xml:space="preserve">Universal ProbeLibrary Human HPRT Gene Assay </t>
  </si>
  <si>
    <t xml:space="preserve">Universal ProbeLibrary Human ACTB Gene Assay </t>
  </si>
  <si>
    <t xml:space="preserve">Universal ProbeLibrary Human PGK1 Gene Assay </t>
  </si>
  <si>
    <t xml:space="preserve">Universal ProbeLibrary Human GUSB Gene Assay </t>
  </si>
  <si>
    <t xml:space="preserve">Universal ProbeLibrary Human PPIA Gene Assay </t>
  </si>
  <si>
    <t xml:space="preserve">Universal ProbeLibrary Human TBP Gene Assay </t>
  </si>
  <si>
    <t xml:space="preserve">Universal ProbeLibrary Human β2M Gene Assay </t>
  </si>
  <si>
    <t xml:space="preserve">Universal ProbeLibrary Human GAPD Gene Assay </t>
  </si>
  <si>
    <t xml:space="preserve">Universal ProbeLibrary Human G6PD Gene Assay </t>
  </si>
  <si>
    <t xml:space="preserve">Universal ProbeLibrary Mouse ACTB Gene Assay </t>
  </si>
  <si>
    <t xml:space="preserve">Universal ProbeLibrary Mouse GAPD Gene Assay </t>
  </si>
  <si>
    <t xml:space="preserve">Universal ProbeLibrary Rat ACTB Gene Assay </t>
  </si>
  <si>
    <t xml:space="preserve">Universal ProbeLibrary Rat GAPD Gene Assay </t>
  </si>
  <si>
    <t>Universal ProbeLibrary Probe #1</t>
  </si>
  <si>
    <t>2管，每管可完成50 µl体系250次反应或 20 µl体系625次反应</t>
  </si>
  <si>
    <t>Universal ProbeLibrary Probe #2</t>
  </si>
  <si>
    <t>Universal ProbeLibrary Probe #3</t>
  </si>
  <si>
    <t>Universal ProbeLibrary Probe #4</t>
  </si>
  <si>
    <t>Universal ProbeLibrary Probe #5</t>
  </si>
  <si>
    <t>Universal ProbeLibrary Probe #6</t>
  </si>
  <si>
    <t>Universal ProbeLibrary Probe #7</t>
  </si>
  <si>
    <t>Universal ProbeLibrary Probe #8</t>
  </si>
  <si>
    <t>Universal ProbeLibrary Probe #9</t>
  </si>
  <si>
    <t>Universal ProbeLibrary Probe #10</t>
  </si>
  <si>
    <t>Universal ProbeLibrary Probe #11</t>
  </si>
  <si>
    <t>Universal ProbeLibrary Probe #12</t>
  </si>
  <si>
    <t>Universal ProbeLibrary Probe #13</t>
  </si>
  <si>
    <t>Universal ProbeLibrary Probe #14</t>
  </si>
  <si>
    <t>Universal ProbeLibrary Probe #15</t>
  </si>
  <si>
    <t>Universal ProbeLibrary Probe #16</t>
  </si>
  <si>
    <t>Universal ProbeLibrary Probe #17</t>
  </si>
  <si>
    <t>Universal ProbeLibrary Probe #18</t>
  </si>
  <si>
    <t>Universal ProbeLibrary Probe #19</t>
  </si>
  <si>
    <t>Universal ProbeLibrary Probe #20</t>
  </si>
  <si>
    <t>Universal ProbeLibrary Probe #21</t>
  </si>
  <si>
    <t>Universal ProbeLibrary Probe #22</t>
  </si>
  <si>
    <t>Universal ProbeLibrary Probe #23</t>
  </si>
  <si>
    <t>Universal ProbeLibrary Probe #24</t>
  </si>
  <si>
    <t>Universal ProbeLibrary Probe #25</t>
  </si>
  <si>
    <t>Universal ProbeLibrary Probe #26</t>
  </si>
  <si>
    <t>Universal ProbeLibrary Probe #27</t>
  </si>
  <si>
    <t>Universal ProbeLibrary Probe #28</t>
  </si>
  <si>
    <t>Universal ProbeLibrary Probe #29</t>
  </si>
  <si>
    <t>Universal ProbeLibrary Probe #30</t>
  </si>
  <si>
    <t>Universal ProbeLibrary Probe #31</t>
  </si>
  <si>
    <t>Universal ProbeLibrary Probe #32</t>
  </si>
  <si>
    <t>Universal ProbeLibrary Probe #33</t>
  </si>
  <si>
    <t>Universal ProbeLibrary Probe #34</t>
  </si>
  <si>
    <t>Universal ProbeLibrary Probe #35</t>
  </si>
  <si>
    <t>Universal ProbeLibrary Probe #36</t>
  </si>
  <si>
    <t>Universal ProbeLibrary Probe #37</t>
  </si>
  <si>
    <t>Universal ProbeLibrary Probe #38</t>
  </si>
  <si>
    <t>Universal ProbeLibrary Probe #39</t>
  </si>
  <si>
    <t>Universal ProbeLibrary Probe #40</t>
  </si>
  <si>
    <t>Universal ProbeLibrary Probe #41</t>
  </si>
  <si>
    <t>Universal ProbeLibrary Probe #42</t>
  </si>
  <si>
    <t>Universal ProbeLibrary Probe #43</t>
  </si>
  <si>
    <t>Universal ProbeLibrary Probe #44</t>
  </si>
  <si>
    <t>Universal ProbeLibrary Probe #45</t>
  </si>
  <si>
    <t>Universal ProbeLibrary Probe #46</t>
  </si>
  <si>
    <t>Universal ProbeLibrary Probe #47</t>
  </si>
  <si>
    <t>Universal ProbeLibrary Probe #48</t>
  </si>
  <si>
    <t>Universal ProbeLibrary Probe #49</t>
  </si>
  <si>
    <t>Universal ProbeLibrary Probe #50</t>
  </si>
  <si>
    <t>Universal ProbeLibrary Probe #51</t>
  </si>
  <si>
    <t>Universal ProbeLibrary Probe #52</t>
  </si>
  <si>
    <t>Universal ProbeLibrary Probe #53</t>
  </si>
  <si>
    <t>Universal ProbeLibrary Probe #54</t>
  </si>
  <si>
    <t>Universal ProbeLibrary Probe #55</t>
  </si>
  <si>
    <t>Universal ProbeLibrary Probe #56</t>
  </si>
  <si>
    <t>Universal ProbeLibrary Probe #57</t>
  </si>
  <si>
    <t>Universal ProbeLibrary Probe #58</t>
  </si>
  <si>
    <t>Universal ProbeLibrary Probe #59</t>
  </si>
  <si>
    <t>Universal ProbeLibrary Probe #60</t>
  </si>
  <si>
    <t>Universal ProbeLibrary Probe #61</t>
  </si>
  <si>
    <t>Universal ProbeLibrary Probe #62</t>
  </si>
  <si>
    <t>Universal ProbeLibrary Probe #63</t>
  </si>
  <si>
    <t>Universal ProbeLibrary Probe #64</t>
  </si>
  <si>
    <t>Universal ProbeLibrary Probe #65</t>
  </si>
  <si>
    <t>Universal ProbeLibrary Probe #66</t>
  </si>
  <si>
    <t>Universal ProbeLibrary Probe #67</t>
  </si>
  <si>
    <r>
      <t>90</t>
    </r>
    <r>
      <rPr>
        <sz val="8"/>
        <rFont val="宋体"/>
        <family val="0"/>
      </rPr>
      <t>个探针，每个最多可完成</t>
    </r>
    <r>
      <rPr>
        <sz val="8"/>
        <rFont val="Arial"/>
        <family val="2"/>
      </rPr>
      <t>50 µl</t>
    </r>
    <r>
      <rPr>
        <sz val="8"/>
        <rFont val="宋体"/>
        <family val="0"/>
      </rPr>
      <t>体系</t>
    </r>
    <r>
      <rPr>
        <sz val="8"/>
        <rFont val="Arial"/>
        <family val="2"/>
      </rPr>
      <t>250</t>
    </r>
    <r>
      <rPr>
        <sz val="8"/>
        <rFont val="宋体"/>
        <family val="0"/>
      </rPr>
      <t>次反应或</t>
    </r>
    <r>
      <rPr>
        <sz val="8"/>
        <rFont val="Arial"/>
        <family val="2"/>
      </rPr>
      <t>20 µl</t>
    </r>
    <r>
      <rPr>
        <sz val="8"/>
        <rFont val="宋体"/>
        <family val="0"/>
      </rPr>
      <t>体系</t>
    </r>
    <r>
      <rPr>
        <sz val="8"/>
        <rFont val="Arial"/>
        <family val="2"/>
      </rPr>
      <t>625</t>
    </r>
    <r>
      <rPr>
        <sz val="8"/>
        <rFont val="宋体"/>
        <family val="0"/>
      </rPr>
      <t>次反应</t>
    </r>
  </si>
  <si>
    <t>Annexin-V-Fluos Staining Kit</t>
  </si>
  <si>
    <t>LightCycler 8-Tube Strips</t>
  </si>
  <si>
    <t>FastStart Essential DNA Green Master</t>
  </si>
  <si>
    <t>FastStart Essential Probes Master</t>
  </si>
  <si>
    <t>LightCycler Nano DNA Green Value Pack S (960 rxn)</t>
  </si>
  <si>
    <t>LightCycler Nano DNA Green Value Pack L  (1920 rxn)</t>
  </si>
  <si>
    <t>LightCycler Nano DNA Probes Value Pack S  (960 rxn)</t>
  </si>
  <si>
    <t>LightCycler Nano DNA Probes Value Pack L  (1920 rxn)</t>
  </si>
  <si>
    <t>10 x 12 根8联管 (透明，带盖)</t>
  </si>
  <si>
    <t xml:space="preserve">1.   Fast Start Essential DNA Green Master: 2 kits
2.   LightCycler® 8-Tube Strips: 1 package </t>
  </si>
  <si>
    <t xml:space="preserve">1.   Fast Start Essential DNA Green Master: 4 kits
2.   LightCycler® 8-Tube Strips: 2 packages
</t>
  </si>
  <si>
    <t xml:space="preserve">1.   Fast Start Essential DNA Probes Master: 2 kits
2.   LightCycler® 8-Tube Strips: 1 package
</t>
  </si>
  <si>
    <t xml:space="preserve">1.   Fast Start Essential DNA Probes Master: 4 kits
2.   LightCycler® 8-Tube Strips: 2 packages
</t>
  </si>
  <si>
    <t>监管</t>
  </si>
  <si>
    <t>监管</t>
  </si>
  <si>
    <t>PROMO-FA12</t>
  </si>
  <si>
    <t>PROMO-SR-12-A</t>
  </si>
  <si>
    <r>
      <rPr>
        <b/>
        <sz val="8"/>
        <rFont val="宋体"/>
        <family val="0"/>
      </rPr>
      <t>以</t>
    </r>
    <r>
      <rPr>
        <b/>
        <sz val="8"/>
        <color indexed="10"/>
        <rFont val="Arial"/>
        <family val="2"/>
      </rPr>
      <t>5</t>
    </r>
    <r>
      <rPr>
        <b/>
        <sz val="8"/>
        <color indexed="10"/>
        <rFont val="宋体"/>
        <family val="0"/>
      </rPr>
      <t>折</t>
    </r>
    <r>
      <rPr>
        <b/>
        <sz val="8"/>
        <rFont val="宋体"/>
        <family val="0"/>
      </rPr>
      <t>特价订购每</t>
    </r>
    <r>
      <rPr>
        <b/>
        <sz val="8"/>
        <rFont val="Arial"/>
        <family val="2"/>
      </rPr>
      <t>1</t>
    </r>
    <r>
      <rPr>
        <b/>
        <sz val="8"/>
        <rFont val="宋体"/>
        <family val="0"/>
      </rPr>
      <t>个本类产品的条件需满足以下任意一项：</t>
    </r>
    <r>
      <rPr>
        <sz val="8"/>
        <rFont val="宋体"/>
        <family val="0"/>
      </rPr>
      <t xml:space="preserve">
</t>
    </r>
    <r>
      <rPr>
        <sz val="8"/>
        <rFont val="Arial"/>
        <family val="2"/>
      </rPr>
      <t>1. 4909631001,4707516001,4707494001</t>
    </r>
    <r>
      <rPr>
        <sz val="8"/>
        <rFont val="宋体"/>
        <family val="0"/>
      </rPr>
      <t>三个产品总共订购数量每达</t>
    </r>
    <r>
      <rPr>
        <sz val="8"/>
        <rFont val="Arial"/>
        <family val="2"/>
      </rPr>
      <t>5</t>
    </r>
    <r>
      <rPr>
        <sz val="8"/>
        <rFont val="宋体"/>
        <family val="0"/>
      </rPr>
      <t xml:space="preserve">的倍数。
</t>
    </r>
    <r>
      <rPr>
        <sz val="8"/>
        <rFont val="Arial"/>
        <family val="2"/>
      </rPr>
      <t xml:space="preserve">2. </t>
    </r>
    <r>
      <rPr>
        <sz val="8"/>
        <rFont val="宋体"/>
        <family val="0"/>
      </rPr>
      <t>每订购一个</t>
    </r>
    <r>
      <rPr>
        <sz val="8"/>
        <rFont val="Arial"/>
        <family val="2"/>
      </rPr>
      <t>4887352001</t>
    </r>
    <r>
      <rPr>
        <sz val="8"/>
        <rFont val="宋体"/>
        <family val="0"/>
      </rPr>
      <t>或</t>
    </r>
    <r>
      <rPr>
        <sz val="8"/>
        <rFont val="Arial"/>
        <family val="2"/>
      </rPr>
      <t>4887301001</t>
    </r>
    <r>
      <rPr>
        <sz val="8"/>
        <rFont val="宋体"/>
        <family val="0"/>
      </rPr>
      <t>或</t>
    </r>
    <r>
      <rPr>
        <sz val="8"/>
        <rFont val="Arial"/>
        <family val="2"/>
      </rPr>
      <t>4902343001</t>
    </r>
    <r>
      <rPr>
        <sz val="8"/>
        <rFont val="宋体"/>
        <family val="0"/>
      </rPr>
      <t xml:space="preserve">产品时。
</t>
    </r>
    <r>
      <rPr>
        <sz val="8"/>
        <rFont val="Arial"/>
        <family val="2"/>
      </rPr>
      <t xml:space="preserve">3. </t>
    </r>
    <r>
      <rPr>
        <sz val="8"/>
        <rFont val="宋体"/>
        <family val="0"/>
      </rPr>
      <t>一次性订购本类货号产品总数达到</t>
    </r>
    <r>
      <rPr>
        <sz val="8"/>
        <rFont val="Arial"/>
        <family val="2"/>
      </rPr>
      <t>10</t>
    </r>
    <r>
      <rPr>
        <sz val="8"/>
        <rFont val="宋体"/>
        <family val="0"/>
      </rPr>
      <t xml:space="preserve">个及以上数量。
</t>
    </r>
    <r>
      <rPr>
        <b/>
        <sz val="8"/>
        <rFont val="宋体"/>
        <family val="0"/>
      </rPr>
      <t>其他情况均需要使用常规价格。</t>
    </r>
  </si>
  <si>
    <r>
      <t>4909631001,4707516001,4707494001</t>
    </r>
    <r>
      <rPr>
        <sz val="8"/>
        <rFont val="宋体"/>
        <family val="0"/>
      </rPr>
      <t>三个产品为</t>
    </r>
    <r>
      <rPr>
        <sz val="8"/>
        <rFont val="Arial"/>
        <family val="2"/>
      </rPr>
      <t xml:space="preserve">5 x 1ml </t>
    </r>
    <r>
      <rPr>
        <sz val="8"/>
        <rFont val="宋体"/>
        <family val="0"/>
      </rPr>
      <t>小包装试剂，订购总数达到</t>
    </r>
    <r>
      <rPr>
        <sz val="8"/>
        <rFont val="Arial"/>
        <family val="2"/>
      </rPr>
      <t>5</t>
    </r>
    <r>
      <rPr>
        <sz val="8"/>
        <rFont val="宋体"/>
        <family val="0"/>
      </rPr>
      <t>个或以上时</t>
    </r>
    <r>
      <rPr>
        <sz val="8"/>
        <rFont val="宋体"/>
        <family val="0"/>
      </rPr>
      <t>可以使用特价</t>
    </r>
    <r>
      <rPr>
        <sz val="8"/>
        <rFont val="宋体"/>
        <family val="0"/>
      </rPr>
      <t>，且总数每满</t>
    </r>
    <r>
      <rPr>
        <sz val="8"/>
        <rFont val="Arial"/>
        <family val="2"/>
      </rPr>
      <t>5</t>
    </r>
    <r>
      <rPr>
        <sz val="8"/>
        <rFont val="宋体"/>
        <family val="0"/>
      </rPr>
      <t>个时</t>
    </r>
    <r>
      <rPr>
        <sz val="8"/>
        <rFont val="宋体"/>
        <family val="0"/>
      </rPr>
      <t>，订购以</t>
    </r>
    <r>
      <rPr>
        <sz val="8"/>
        <rFont val="Arial"/>
        <family val="2"/>
      </rPr>
      <t>5</t>
    </r>
    <r>
      <rPr>
        <sz val="8"/>
        <rFont val="宋体"/>
        <family val="0"/>
      </rPr>
      <t>折特价订购</t>
    </r>
    <r>
      <rPr>
        <sz val="8"/>
        <rFont val="Arial"/>
        <family val="2"/>
      </rPr>
      <t>LC480</t>
    </r>
    <r>
      <rPr>
        <sz val="8"/>
        <rFont val="宋体"/>
        <family val="0"/>
      </rPr>
      <t>多孔板一箱。</t>
    </r>
  </si>
  <si>
    <r>
      <rPr>
        <sz val="8"/>
        <rFont val="宋体"/>
        <family val="0"/>
      </rPr>
      <t>每订购一个本类产品时（</t>
    </r>
    <r>
      <rPr>
        <sz val="8"/>
        <rFont val="Arial"/>
        <family val="2"/>
      </rPr>
      <t>3</t>
    </r>
    <r>
      <rPr>
        <sz val="8"/>
        <rFont val="宋体"/>
        <family val="0"/>
      </rPr>
      <t>选</t>
    </r>
    <r>
      <rPr>
        <sz val="8"/>
        <rFont val="Arial"/>
        <family val="2"/>
      </rPr>
      <t>1</t>
    </r>
    <r>
      <rPr>
        <sz val="8"/>
        <rFont val="宋体"/>
        <family val="0"/>
      </rPr>
      <t>），可以同时以</t>
    </r>
    <r>
      <rPr>
        <sz val="8"/>
        <rFont val="Arial"/>
        <family val="2"/>
      </rPr>
      <t>5</t>
    </r>
    <r>
      <rPr>
        <sz val="8"/>
        <rFont val="宋体"/>
        <family val="0"/>
      </rPr>
      <t>折特价订购</t>
    </r>
    <r>
      <rPr>
        <sz val="8"/>
        <rFont val="Arial"/>
        <family val="2"/>
      </rPr>
      <t>LC480</t>
    </r>
    <r>
      <rPr>
        <sz val="8"/>
        <rFont val="宋体"/>
        <family val="0"/>
      </rPr>
      <t>多孔板一箱。</t>
    </r>
  </si>
  <si>
    <t>2012 Sales Order (RMB)</t>
  </si>
  <si>
    <t>Universal ProbeLibrary Probe #68</t>
  </si>
  <si>
    <t>Universal ProbeLibrary Probe #69</t>
  </si>
  <si>
    <t>Universal ProbeLibrary Probe #70</t>
  </si>
  <si>
    <t>Universal ProbeLibrary Probe #71</t>
  </si>
  <si>
    <t>Universal ProbeLibrary Probe #72</t>
  </si>
  <si>
    <t>Universal ProbeLibrary Probe #73</t>
  </si>
  <si>
    <t>Universal ProbeLibrary Probe #74</t>
  </si>
  <si>
    <t>Universal ProbeLibrary Probe #75</t>
  </si>
  <si>
    <t>Universal ProbeLibrary Probe #76</t>
  </si>
  <si>
    <t>Universal ProbeLibrary Probe #77</t>
  </si>
  <si>
    <t>Universal ProbeLibrary Probe #78</t>
  </si>
  <si>
    <t>Universal ProbeLibrary Probe #79</t>
  </si>
  <si>
    <t>Universal ProbeLibrary Probe #80</t>
  </si>
  <si>
    <t>Universal ProbeLibrary Probe #81</t>
  </si>
  <si>
    <t>Universal ProbeLibrary Probe #82</t>
  </si>
  <si>
    <t>Universal ProbeLibrary Probe #83</t>
  </si>
  <si>
    <t>Universal ProbeLibrary Probe #84</t>
  </si>
  <si>
    <t>Universal ProbeLibrary Probe #85</t>
  </si>
  <si>
    <t>Universal ProbeLibrary Probe #86</t>
  </si>
  <si>
    <t>Universal ProbeLibrary Probe #87</t>
  </si>
  <si>
    <t>Universal ProbeLibrary Probe #88</t>
  </si>
  <si>
    <t>Universal ProbeLibrary Probe #89</t>
  </si>
  <si>
    <t>Universal ProbeLibrary Probe #90</t>
  </si>
  <si>
    <t>Universal ProbeLibrary Probe #91</t>
  </si>
  <si>
    <t>Universal ProbeLibrary Probe #92</t>
  </si>
  <si>
    <t>Universal ProbeLibrary Probe #93</t>
  </si>
  <si>
    <t>Universal ProbeLibrary Probe #94</t>
  </si>
  <si>
    <t>Universal ProbeLibrary Probe #95</t>
  </si>
  <si>
    <t>Universal ProbeLibrary Probe #96</t>
  </si>
  <si>
    <t>Universal ProbeLibrary Probe #97</t>
  </si>
  <si>
    <t>Universal ProbeLibrary Probe #98</t>
  </si>
  <si>
    <t>Universal ProbeLibrary Probe #99</t>
  </si>
  <si>
    <t>Universal ProbeLibrary Probe #100</t>
  </si>
  <si>
    <t>Universal ProbeLibrary Probe #101</t>
  </si>
  <si>
    <t>Universal ProbeLibrary Probe #102</t>
  </si>
  <si>
    <t>Universal ProbeLibrary Probe #103</t>
  </si>
  <si>
    <t>Universal ProbeLibrary Probe #104</t>
  </si>
  <si>
    <t>Universal ProbeLibrary Probe #105</t>
  </si>
  <si>
    <t>Universal ProbeLibrary Probe #106</t>
  </si>
  <si>
    <t>Universal ProbeLibrary Probe #107</t>
  </si>
  <si>
    <t>Universal ProbeLibrary Probe #108</t>
  </si>
  <si>
    <t>Universal ProbeLibrary Probe #109</t>
  </si>
  <si>
    <t>Universal ProbeLibrary Probe #110</t>
  </si>
  <si>
    <t>Universal ProbeLibrary Probe #111</t>
  </si>
  <si>
    <t>Universal ProbeLibrary Probe #112</t>
  </si>
  <si>
    <t>Universal ProbeLibrary Probe #113</t>
  </si>
  <si>
    <t>Universal ProbeLibrary Probe #114</t>
  </si>
  <si>
    <t>Universal ProbeLibrary Probe #115</t>
  </si>
  <si>
    <t>Universal ProbeLibrary Probe #116</t>
  </si>
  <si>
    <t>Universal ProbeLibrary Probe #117</t>
  </si>
  <si>
    <t>Universal ProbeLibrary Probe #118</t>
  </si>
  <si>
    <t>RealTime ready Cell Lysis Kit</t>
  </si>
  <si>
    <r>
      <t xml:space="preserve">200 </t>
    </r>
    <r>
      <rPr>
        <sz val="8"/>
        <rFont val="宋体"/>
        <family val="0"/>
      </rPr>
      <t>个反应（</t>
    </r>
    <r>
      <rPr>
        <sz val="8"/>
        <rFont val="Arial"/>
        <family val="2"/>
      </rPr>
      <t>20 µl</t>
    </r>
    <r>
      <rPr>
        <sz val="8"/>
        <rFont val="宋体"/>
        <family val="0"/>
      </rPr>
      <t>）</t>
    </r>
  </si>
  <si>
    <r>
      <t xml:space="preserve">500 x 40 µl </t>
    </r>
    <r>
      <rPr>
        <sz val="8"/>
        <rFont val="宋体"/>
        <family val="0"/>
      </rPr>
      <t>反应</t>
    </r>
  </si>
  <si>
    <t>Transcriptor Universal cDNA Master</t>
  </si>
  <si>
    <t>100 x20 µl reactions</t>
  </si>
  <si>
    <t>Universal ProbeLibrary Probe #119</t>
  </si>
  <si>
    <t>Universal ProbeLibrary Probe #120</t>
  </si>
  <si>
    <t>Universal ProbeLibrary Probe #121</t>
  </si>
  <si>
    <t>Universal ProbeLibrary Probe #122</t>
  </si>
  <si>
    <t>Universal ProbeLibrary Probe #123</t>
  </si>
  <si>
    <t>Universal ProbeLibrary Probe #124</t>
  </si>
  <si>
    <t>Universal ProbeLibrary Probe #125</t>
  </si>
  <si>
    <t>Universal ProbeLibrary Probe #126</t>
  </si>
  <si>
    <t>Universal ProbeLibrary Probe #127</t>
  </si>
  <si>
    <t>Universal ProbeLibrary Probe #128</t>
  </si>
  <si>
    <t>Universal ProbeLibrary Probe #129</t>
  </si>
  <si>
    <t>Universal ProbeLibrary Probe #130</t>
  </si>
  <si>
    <t>Universal ProbeLibrary Probe #131</t>
  </si>
  <si>
    <t>Universal ProbeLibrary Probe #132</t>
  </si>
  <si>
    <t>Universal ProbeLibrary Probe #133</t>
  </si>
  <si>
    <t>Universal ProbeLibrary Probe #134</t>
  </si>
  <si>
    <t>Universal ProbeLibrary Probe #135</t>
  </si>
  <si>
    <t>Universal ProbeLibrary Probe #136</t>
  </si>
  <si>
    <t>Universal ProbeLibrary Probe #137</t>
  </si>
  <si>
    <t>Universal ProbeLibrary Probe #138</t>
  </si>
  <si>
    <t>Universal ProbeLibrary Probe #139</t>
  </si>
  <si>
    <t>Universal ProbeLibrary Probe #140</t>
  </si>
  <si>
    <t>Universal ProbeLibrary Probe #141</t>
  </si>
  <si>
    <t>Universal ProbeLibrary Probe #142</t>
  </si>
  <si>
    <t>Universal ProbeLibrary Probe #143</t>
  </si>
  <si>
    <t>Universal ProbeLibrary Probe #144</t>
  </si>
  <si>
    <t>Universal ProbeLibrary Probe #145</t>
  </si>
  <si>
    <t>Universal ProbeLibrary Probe #146</t>
  </si>
  <si>
    <t>Universal ProbeLibrary Probe #147</t>
  </si>
  <si>
    <t>Universal ProbeLibrary Probe #148</t>
  </si>
  <si>
    <t>Universal ProbeLibrary Probe #149</t>
  </si>
  <si>
    <t>Universal ProbeLibrary Probe #150</t>
  </si>
  <si>
    <t>Universal ProbeLibrary Probe #151</t>
  </si>
  <si>
    <t>Universal ProbeLibrary Probe #152</t>
  </si>
  <si>
    <t>Universal ProbeLibrary Probe #153</t>
  </si>
  <si>
    <t>Universal ProbeLibrary Probe #154</t>
  </si>
  <si>
    <t>Universal ProbeLibrary Probe #155</t>
  </si>
  <si>
    <t>Universal ProbeLibrary Probe #156</t>
  </si>
  <si>
    <t>Universal ProbeLibrary Probe #157</t>
  </si>
  <si>
    <t>Universal ProbeLibrary Probe #158</t>
  </si>
  <si>
    <t>Universal ProbeLibrary Probe #159</t>
  </si>
  <si>
    <t>Universal ProbeLibrary Probe #160</t>
  </si>
  <si>
    <t>Universal ProbeLibrary Probe #161</t>
  </si>
  <si>
    <t>Universal ProbeLibrary Probe #162</t>
  </si>
  <si>
    <t>Universal ProbeLibrary Probe #163</t>
  </si>
  <si>
    <t>Universal ProbeLibrary Probe #164</t>
  </si>
  <si>
    <t>Universal ProbeLibrary Probe #165</t>
  </si>
  <si>
    <t>MagNA Pure 96 DNA and Viral NA Small Volume Kit</t>
  </si>
  <si>
    <t xml:space="preserve">3 x 192 次纯化 </t>
  </si>
  <si>
    <t>MagNA Pure 96 DNA and Viral NA Large Volume Kit</t>
  </si>
  <si>
    <t xml:space="preserve">3 x 96 次纯化 </t>
  </si>
  <si>
    <t>MagNA Pure 96 Cellular RNA Small Volume Kit</t>
  </si>
  <si>
    <t>MagNA Pure 96 Cellular RNA Large Volume Kit</t>
  </si>
  <si>
    <t>MagNA Pure 96 System Fluid (Internal) </t>
  </si>
  <si>
    <t xml:space="preserve">2 Containers </t>
  </si>
  <si>
    <t>MagNA Pure 96 System Fluid (External) </t>
  </si>
  <si>
    <t xml:space="preserve">1 Container </t>
  </si>
  <si>
    <t xml:space="preserve">MagNA Pure LC DNA Isolation Kit I </t>
  </si>
  <si>
    <t>192次纯化</t>
  </si>
  <si>
    <t xml:space="preserve">MagNA Pure LC DNA Isolation Kit II (Tissue) </t>
  </si>
  <si>
    <t xml:space="preserve">MagNA Pure LC DNA Isolation Kit III (Bacteria, Fungi) </t>
  </si>
  <si>
    <t xml:space="preserve">MagNA Pure LC DNA Isolation Kit - Large Volume </t>
  </si>
  <si>
    <t>96 - 288次纯化</t>
  </si>
  <si>
    <t xml:space="preserve">MagNA Pure LC DNA Isolation Kit I - Lysis/Binding Buffer Refill </t>
  </si>
  <si>
    <t>100 ml</t>
  </si>
  <si>
    <t xml:space="preserve">MagNA Pure LC Total Nucleic Acid Isolation Kit </t>
  </si>
  <si>
    <t xml:space="preserve">MagNA Pure LC Total Nucleic Acid Isolation Kit - Large Volume </t>
  </si>
  <si>
    <t xml:space="preserve">MagNA Pure LC Total Nucleic Acid Isolation Kit - High Performance </t>
  </si>
  <si>
    <t>最多288次纯化</t>
  </si>
  <si>
    <t xml:space="preserve">MagNA Pure LC Total Nucleic Acid Isolation Kit - Lysis/Binding Buffer Refill </t>
  </si>
  <si>
    <t xml:space="preserve">MagNA Pure LC RNA Isolation Kit - High Performance </t>
  </si>
  <si>
    <t xml:space="preserve">MagNA Pure LC RNA Isolation Kit III (Tissue) </t>
  </si>
  <si>
    <t xml:space="preserve">MagNA Pure LC RNA Isolation Tissue Lysis Buffer - Refill </t>
  </si>
  <si>
    <t>70 ml</t>
  </si>
  <si>
    <t xml:space="preserve">MagNA Pure LC mRNA HS Kit </t>
  </si>
  <si>
    <t xml:space="preserve">MagNA Pure LC mRNA Isolation Kit I - Lysis Buffer Refill </t>
  </si>
  <si>
    <t>2 x 35 ml</t>
  </si>
  <si>
    <t>MagNA Pure Compact Nucleic Acid Isolation Kit I</t>
  </si>
  <si>
    <t>32次纯化</t>
  </si>
  <si>
    <t>MagNA Pure Compact Nucleic Acid Isolation Kit I – Large Volume</t>
  </si>
  <si>
    <t xml:space="preserve">MagNA Pure Compact RNA Isolation Kit </t>
  </si>
  <si>
    <t>MagNA Pure Compact Tip Tray Kit</t>
  </si>
  <si>
    <t>10 tip trays</t>
  </si>
  <si>
    <t>MagNA Pure Bacteria Lysis Buffer</t>
  </si>
  <si>
    <t>20 ml</t>
  </si>
  <si>
    <t xml:space="preserve">LightCycler 480 CYAN 500 Labeling Reagent </t>
  </si>
  <si>
    <t>LightCycler 480 ResoLight Dye, 1 ml</t>
  </si>
  <si>
    <t>MagNA Pure DNA Tissue Lysis Buffer</t>
  </si>
  <si>
    <t>1×1000反应(20 μl)</t>
  </si>
  <si>
    <t>Adenosine Deaminase (ADA), sus</t>
  </si>
  <si>
    <t>Uracil-DNA Glycosylase,Heat-la</t>
  </si>
  <si>
    <t>GPT, 10 mg</t>
  </si>
  <si>
    <t>Creatine phosphate, 10g</t>
  </si>
  <si>
    <t>HP Viral Nucleic Acid Buffer S</t>
  </si>
  <si>
    <t>ExpandTM Reverse Transcriptase</t>
  </si>
  <si>
    <t>NADH, approx. 98%, 500 mg</t>
  </si>
  <si>
    <t>Thrombin, from human plasma</t>
  </si>
  <si>
    <t>PCR Nucleotide Mix (200 react.</t>
  </si>
  <si>
    <t>NADPH, approx. 98%, 100 mg</t>
  </si>
  <si>
    <t>tRNA, from Brewer's Yeast, 500</t>
  </si>
  <si>
    <t>Plasmin, from human plasma</t>
  </si>
  <si>
    <t>Plasmin, from bovine plasma</t>
  </si>
  <si>
    <t>dATP,PCR Grade Di-Na solution</t>
  </si>
  <si>
    <t>dCTP,PCR Grade Di-Na solution</t>
  </si>
  <si>
    <t>dGTP,PCR grade solution</t>
  </si>
  <si>
    <t>dTTP, PCR Grade, 125 Ámol</t>
  </si>
  <si>
    <t>dUTP, PCR Grade, 125 Ámol</t>
  </si>
  <si>
    <t>NADP, approx. 98%, 100 mg</t>
  </si>
  <si>
    <t>GC RICH PCR System</t>
  </si>
  <si>
    <t>Creatine phosphate, 5g</t>
  </si>
  <si>
    <t xml:space="preserve">Amyloglucosidase, Lyo., SQ    </t>
  </si>
  <si>
    <t>Ampicillin, 50g</t>
  </si>
  <si>
    <t>Adenosine Deaminase (ADA), 10m</t>
  </si>
  <si>
    <t>DIG-11-ddUTP</t>
  </si>
  <si>
    <t>HP Viral Nucleic Acid Kit</t>
  </si>
  <si>
    <t>RNase, 500 mg</t>
  </si>
  <si>
    <t>X-gal, 100mg</t>
  </si>
  <si>
    <t>Titan One Tube RT-PCR System (</t>
  </si>
  <si>
    <t>b-Galactose Dehydrogenase S</t>
  </si>
  <si>
    <t>DNA, Lambda</t>
  </si>
  <si>
    <t xml:space="preserve">Expand Long Range dNTPack 175 </t>
  </si>
  <si>
    <t>DNase I rec., grade I     20KU</t>
  </si>
  <si>
    <t>Creatine Kinase (CK), 100mg</t>
  </si>
  <si>
    <t>tRNA, from Brewer's Yeast, 100</t>
  </si>
  <si>
    <t>G6P-DH, Grade II</t>
  </si>
  <si>
    <t>Kanamycin Sulfate</t>
  </si>
  <si>
    <t>RNase A, 100 mg</t>
  </si>
  <si>
    <t>ATP, disodium salt, 10g</t>
  </si>
  <si>
    <t>b-Galactosidase, 1500U</t>
  </si>
  <si>
    <t>Pyruvate Kinase (PK), sol., 10</t>
  </si>
  <si>
    <t>RNase T1, 100 000 U</t>
  </si>
  <si>
    <t>Collagenase H, 500mg</t>
  </si>
  <si>
    <t>DNase I, Grade II</t>
  </si>
  <si>
    <t>Tris</t>
  </si>
  <si>
    <t>ATP, disodium salt, 5g</t>
  </si>
  <si>
    <t>SuRE/Cut Buffer Set for Restr.</t>
  </si>
  <si>
    <t>FUGENE HD TRIAL PACK</t>
  </si>
  <si>
    <t>Restr.-Endonucl. Hae III, 5000</t>
  </si>
  <si>
    <t>Lumi-Light Western Blotting Su</t>
  </si>
  <si>
    <t>NBT, Solution</t>
  </si>
  <si>
    <t>DNA MW-Marker III</t>
  </si>
  <si>
    <t>N-Acetyl-b-D-Glucosaminidase C</t>
  </si>
  <si>
    <t>Fast Red,Tabl.</t>
  </si>
  <si>
    <t>DNA Polymerase I, Endonucl.-fr</t>
  </si>
  <si>
    <t>DNA MW-Marker XIV</t>
  </si>
  <si>
    <t xml:space="preserve">T4 Polynucleotide Kinase, 200 </t>
  </si>
  <si>
    <t>DNA Mol-weight Marker II,Digox</t>
  </si>
  <si>
    <t>DNA Mol-weightMarker III,Digox</t>
  </si>
  <si>
    <t>Primer,random</t>
  </si>
  <si>
    <t xml:space="preserve">DIG Easy-Hyb                  </t>
  </si>
  <si>
    <t>DNA MW-Marker XIII</t>
  </si>
  <si>
    <t>DNA MW-Marker XVI</t>
  </si>
  <si>
    <t>DNA MW-Marker XVII</t>
  </si>
  <si>
    <t>Glycogen , MB Grade</t>
  </si>
  <si>
    <t>CTP, lithium salt</t>
  </si>
  <si>
    <t>UTP, lithium salt</t>
  </si>
  <si>
    <t>GTP, Solution</t>
  </si>
  <si>
    <t>ATP, lithium salt</t>
  </si>
  <si>
    <t>DIG DNA Labeling Mixture</t>
  </si>
  <si>
    <t>CDP-Star 1 ml</t>
  </si>
  <si>
    <t>Anti-digoxigenin-fluorescein</t>
  </si>
  <si>
    <t>Terminal Transferase,recombina</t>
  </si>
  <si>
    <t>GTP, disodium salt</t>
  </si>
  <si>
    <t>DNA Ligase, T4, 100units</t>
  </si>
  <si>
    <t>Lumi-Film Chem.lum.Detect.Film</t>
  </si>
  <si>
    <t>Fluorescein-12-uridine-5¦-trip</t>
  </si>
  <si>
    <t>Anti-Digoxigenin, Sheep</t>
  </si>
  <si>
    <t>DNA, MB-Grade</t>
  </si>
  <si>
    <t>Klenow Enzyme, Labeling Grade,</t>
  </si>
  <si>
    <t>Nylon Membranes, 10 sheets</t>
  </si>
  <si>
    <t>Nylon Membranes, 1 roll</t>
  </si>
  <si>
    <t>Actin RNA Probe,DIG   2ug</t>
  </si>
  <si>
    <t xml:space="preserve">Terminal Transferase, recomb. </t>
  </si>
  <si>
    <t>Rapid DNA Dephos &amp; Ligation Ki</t>
  </si>
  <si>
    <t>INT/BCIP stock solution</t>
  </si>
  <si>
    <t>Anti-digoxigenin-rhodamine</t>
  </si>
  <si>
    <t>Biotin-Nick translat.mix f.in</t>
  </si>
  <si>
    <t>Tetramthylrhodamin-5-d-UTP, So</t>
  </si>
  <si>
    <t>RNA Polymerase, T7, 5000 U</t>
  </si>
  <si>
    <t>RNA Polymerase, T3, 5000 U</t>
  </si>
  <si>
    <t xml:space="preserve">DIG Oligo 3'-End Lab. Kit,2nd </t>
  </si>
  <si>
    <t>pBR322 DNA (1 A260 unit)</t>
  </si>
  <si>
    <t>DIG-Nick translat.mix f.in sit</t>
  </si>
  <si>
    <t>Anti-digoxigenin AP-conjungate</t>
  </si>
  <si>
    <t>pUC18 DNA</t>
  </si>
  <si>
    <t>Anti-digoxigenin POD-conjugate</t>
  </si>
  <si>
    <t>BM Blue POD Substrate, precipi</t>
  </si>
  <si>
    <t>Anti-Digoxigenin-POD (poly)</t>
  </si>
  <si>
    <t>DIG High Prime    160ul</t>
  </si>
  <si>
    <t>DNA MW-Marker VI</t>
  </si>
  <si>
    <t xml:space="preserve">DIG RNA Labeling Mixture, 10x </t>
  </si>
  <si>
    <t>DIG Gel Shift Kit, 2nd generat</t>
  </si>
  <si>
    <t>T4 DNA Polymerase, 500 U</t>
  </si>
  <si>
    <t>RNA Polymerase, SP6, 5000 u</t>
  </si>
  <si>
    <t xml:space="preserve">DIG-11-dUTP,Alkali-labil, Sol </t>
  </si>
  <si>
    <t>Polynucleotide Kinase, 1000 U</t>
  </si>
  <si>
    <t>Nylon Membranes, 20 sheets</t>
  </si>
  <si>
    <t>DIG High Prime Lab./Det.Kit II</t>
  </si>
  <si>
    <t>DNA Ligase, T4, 500 units (1U/</t>
  </si>
  <si>
    <t>DNA Ligase, T4, 500 units (5U/</t>
  </si>
  <si>
    <t>pBR322 DNA (5 A260 units)</t>
  </si>
  <si>
    <t>Phosphatase,alkaline(AP),MB Gr</t>
  </si>
  <si>
    <t>Phosphatase,alkaline(AP),MB gr</t>
  </si>
  <si>
    <t>Dig-RNA labeling kit    1St</t>
  </si>
  <si>
    <t>Dig nucleic acid detection kit</t>
  </si>
  <si>
    <t>rAPid Alkaline Phosphatase 500</t>
  </si>
  <si>
    <t>DIG-Northern Starter Kit</t>
  </si>
  <si>
    <t>Digoxigenin-11-dUTP,stab.,Sol.</t>
  </si>
  <si>
    <t>DNA-lab/det-kit,nonradioactive</t>
  </si>
  <si>
    <t xml:space="preserve">DIG Wash and Block Buffer Set </t>
  </si>
  <si>
    <t>Ribonucleoside Triphosphate Se</t>
  </si>
  <si>
    <t xml:space="preserve">Digoxigenin-11-dUTP,stab.slt. </t>
  </si>
  <si>
    <t>DIG-11-UTP,LSg.,3,5mM,200nmol</t>
  </si>
  <si>
    <t>T4 DNA Polymerase, 100 U</t>
  </si>
  <si>
    <t>Biotin RNA Labeling Mix 10x</t>
  </si>
  <si>
    <t>Fluorescein RNA Label.Mix 10x</t>
  </si>
  <si>
    <t>Lumi-Film Chem.lum.Detect.F(7.</t>
  </si>
  <si>
    <t xml:space="preserve">Blocking Reagent              </t>
  </si>
  <si>
    <t>DIG Oligo Tailing Kit, 2nd gen</t>
  </si>
  <si>
    <t>T4 Polynucleotide Kinase, 1000</t>
  </si>
  <si>
    <t>CSPD, 1ml</t>
  </si>
  <si>
    <t>DNA MW-Marker II</t>
  </si>
  <si>
    <t>NBT, Crystals, 5 g</t>
  </si>
  <si>
    <t>DNA MW-Marker VII</t>
  </si>
  <si>
    <t>RNA Polymerase, SP6, 1000 u</t>
  </si>
  <si>
    <t>RNA-Lenght-standards I DIG   4</t>
  </si>
  <si>
    <t xml:space="preserve">High Prime                    </t>
  </si>
  <si>
    <t>CDP-Star 2 x 1 ml</t>
  </si>
  <si>
    <t>DIG High Prime Lab/Detection K</t>
  </si>
  <si>
    <t>DIG-11-UTP</t>
  </si>
  <si>
    <t>Nick translat.mix f.in situ pr</t>
  </si>
  <si>
    <t>Biotin-16-dUTP, Solution</t>
  </si>
  <si>
    <t>DNA MW-Marker V</t>
  </si>
  <si>
    <t>DIG-11-dUTP, alkali-stable, 25</t>
  </si>
  <si>
    <t>DIG-11-dUTP,Alkali-labil, Solu</t>
  </si>
  <si>
    <t>Restr.-Endonucl. Apa I, 5000U</t>
  </si>
  <si>
    <t>DNA MW-Marker VIII</t>
  </si>
  <si>
    <t>DNA MW-Marker X</t>
  </si>
  <si>
    <t>Anti-fluorescein-ap Fab Fragme</t>
  </si>
  <si>
    <t>P1-5'-(7-Met)-G-P3-5'-GTPm7G(5</t>
  </si>
  <si>
    <t>BM Purple AP Substrate, precip</t>
  </si>
  <si>
    <t>DNA-Length-standard VII DIG</t>
  </si>
  <si>
    <t>Polynucleotide Kinase, 200 U</t>
  </si>
  <si>
    <t>RNA Polymerase, T7, 1000 U</t>
  </si>
  <si>
    <t>RNA Polymerase, T3, 1000 U</t>
  </si>
  <si>
    <t>Anti-Digoxigenin, Fab Fragment</t>
  </si>
  <si>
    <t>DNA MW-Marker IX</t>
  </si>
  <si>
    <t>BSA, 20mg, SQ for Molecular Bi</t>
  </si>
  <si>
    <t>rAPid Alkaline Phosphatase 100</t>
  </si>
  <si>
    <t>BM Chem-Lum. ELISA Substr. (AP</t>
  </si>
  <si>
    <t>Restr.-Endonucl. Nsi I, 200 u</t>
  </si>
  <si>
    <t>FUGENE 6 REAGENT (5 X 1 ML)</t>
  </si>
  <si>
    <t>Lumi-Light^PLUS WB Substrate</t>
  </si>
  <si>
    <t xml:space="preserve">Mycoplasma Detection Kit      </t>
  </si>
  <si>
    <t>Restr.-Endonucl. Dpn I, 1000u</t>
  </si>
  <si>
    <t>alpha-Amylase (pig pancreas)</t>
  </si>
  <si>
    <t>Buffers in a Box, premix TAE B</t>
  </si>
  <si>
    <t>SEAP Assay, chemilum.</t>
  </si>
  <si>
    <t>Restr.-Endonucl. Mun I</t>
  </si>
  <si>
    <t>Restr.-Endonucl. Bbr PI (Pma C</t>
  </si>
  <si>
    <t>N-Acetyl-b-D-Glucosaminidase S</t>
  </si>
  <si>
    <t>Restr.-Endonucl. Dpn I, 200u</t>
  </si>
  <si>
    <t>Reverse Transcriptase AMV, 500</t>
  </si>
  <si>
    <t>First Strand cDNA Synt. Kit fo</t>
  </si>
  <si>
    <t>Collagenase H, 2.5g, non-steri</t>
  </si>
  <si>
    <t>Deoxynucleoside triphosphate S</t>
  </si>
  <si>
    <t>Taq DNA Polymerase,5units/Ál(4</t>
  </si>
  <si>
    <t>Taq DNA Polymerase,1unit/Ál (4</t>
  </si>
  <si>
    <t>Restr.-Endonucl. Hpa I, 100 u</t>
  </si>
  <si>
    <t>Taq DNA Polym., 5 units/Ál (10</t>
  </si>
  <si>
    <t xml:space="preserve">TRIPURE ISOLATION REAGENT 200 </t>
  </si>
  <si>
    <t>PVDF Western Blotting Membrane</t>
  </si>
  <si>
    <t xml:space="preserve">TriPure Isolation Reagent, 50 </t>
  </si>
  <si>
    <t>Restr.-Endonucl. Bse AI</t>
  </si>
  <si>
    <t>Restr.-Endonucl. Mlu I, 500 u</t>
  </si>
  <si>
    <t>b-Glucuronidase/Arylsulfatase,</t>
  </si>
  <si>
    <t>Restr.-Endonucl. Cfo I (Hha I)</t>
  </si>
  <si>
    <t>RNA/DNA Stabil.-Reag.Blood/Bon</t>
  </si>
  <si>
    <t>Restr.-Endonucl. Sna BI</t>
  </si>
  <si>
    <t>Restr.-Endonucl. Ssp I</t>
  </si>
  <si>
    <t>Restr.-Endonucl. Alu I, 500U</t>
  </si>
  <si>
    <t xml:space="preserve">Restr.-Endonucl. Nar I        </t>
  </si>
  <si>
    <t>RNA, 16S- and 23S-Ribosomal</t>
  </si>
  <si>
    <t xml:space="preserve">Restr.-Endonucl. Sfu I        </t>
  </si>
  <si>
    <t>Nucleoside Monophosphate Kinas</t>
  </si>
  <si>
    <t>DNA MW-Marker IV</t>
  </si>
  <si>
    <t>Anti-HA Fluorescein</t>
  </si>
  <si>
    <t>Restr.-Endonucl. Acc I, 500 u</t>
  </si>
  <si>
    <t xml:space="preserve">Nylon Membranes, 50 discs (82 </t>
  </si>
  <si>
    <t>HP Plasmid Isolation Kit, 50 p</t>
  </si>
  <si>
    <t xml:space="preserve">Restr.-Endonucl. Pin AI, 1000 </t>
  </si>
  <si>
    <t>Restr.-Endonucl. Bfr I (Afl II</t>
  </si>
  <si>
    <t>NAD(P)H:FMN Oxidoreductase (FM</t>
  </si>
  <si>
    <t>Interleukin-1b, human (hIL-1b)</t>
  </si>
  <si>
    <t>Restr.-Endonucl. Alu I, 2000U</t>
  </si>
  <si>
    <t>Enterokinase, 3 x 250 Ág</t>
  </si>
  <si>
    <t xml:space="preserve">Restr.-Endonucl. Stu I, conc. </t>
  </si>
  <si>
    <t>Lumi-Light^PLUS WB Kit (Mouse/</t>
  </si>
  <si>
    <t>HP RNA Paraffin Kit</t>
  </si>
  <si>
    <t>Tumor Necrosis Factor-a, mouse</t>
  </si>
  <si>
    <t>Nylon Membranes, 50 discs (132</t>
  </si>
  <si>
    <t>Restr.-Endonucl. Asp 718, conc</t>
  </si>
  <si>
    <t>Reverse Transcriptase AMV, 100</t>
  </si>
  <si>
    <t>Restr.-Endonucl. Mae I, 250 u</t>
  </si>
  <si>
    <t>Restr.-Endonucl. Dra II, 250u</t>
  </si>
  <si>
    <t>Restr.-Endonucl.Hind III, conc</t>
  </si>
  <si>
    <t xml:space="preserve">Restr.-Endonucl. Eco RII (Bst </t>
  </si>
  <si>
    <t xml:space="preserve">Restr.-Endonucl. Bcl I, conc. </t>
  </si>
  <si>
    <t xml:space="preserve">SYBR Green I Nucleic Acid Gel </t>
  </si>
  <si>
    <t xml:space="preserve">Restr.-Endonucl. Asp 700 (Xmn </t>
  </si>
  <si>
    <t>C.therm. Polym. One-Step RT-PC</t>
  </si>
  <si>
    <t>Restr.-Endonucl. Pin AI, 200 u</t>
  </si>
  <si>
    <t>Restr.-Endonucl. Asp 718, 5000</t>
  </si>
  <si>
    <t>RED BLOOD CELL LYSIS BUFFER-CN</t>
  </si>
  <si>
    <t xml:space="preserve">Restr.-Endonucl. Tru 9I, 1000 </t>
  </si>
  <si>
    <t>High Pure FFPE Micro Kit</t>
  </si>
  <si>
    <t xml:space="preserve">Restr.-Endonucl. Mva I        </t>
  </si>
  <si>
    <t xml:space="preserve">Restr.-Endonucl. Ksp I        </t>
  </si>
  <si>
    <t>Restr.-Endonucl. Bcl I, 500u</t>
  </si>
  <si>
    <t>Restr.-Endonucl. Dra III, 500u</t>
  </si>
  <si>
    <t>Restr.-Endonucl. Mvn I</t>
  </si>
  <si>
    <t xml:space="preserve">Restr.-Endonucl. Nsp I        </t>
  </si>
  <si>
    <t>Restr.-Endonucl. Mlu I, 2500 u</t>
  </si>
  <si>
    <t>Restr.-Endonucl. Asp 718, 1000</t>
  </si>
  <si>
    <t>Restr.-Endonucl. Dde I, 1000U</t>
  </si>
  <si>
    <t>Biotin High Prime   100ul</t>
  </si>
  <si>
    <t xml:space="preserve">High Prime DNA Labeling Kit   </t>
  </si>
  <si>
    <t>Anti-Fluorescein-POD</t>
  </si>
  <si>
    <t>Triton X-100, 5x10 ml</t>
  </si>
  <si>
    <t>Storage-Box</t>
  </si>
  <si>
    <t>FuGENE HD Transfection Reagent</t>
  </si>
  <si>
    <t>Strip PCR Tubes and Caps, 8 st</t>
  </si>
  <si>
    <t>ExpandTM 20 Plus PCR Sys.</t>
  </si>
  <si>
    <t>mRNA Isolation Kit for Blood/B</t>
  </si>
  <si>
    <t>Pwo Superyield DNA Polym. dNTP</t>
  </si>
  <si>
    <t>CSPD, ready-to-use, 100ml</t>
  </si>
  <si>
    <t>DIG Oligo 5'-End Labeling Set</t>
  </si>
  <si>
    <t>Expand 20kb PLUS PCR System dN</t>
  </si>
  <si>
    <t>DIG Labeled Control DNA  50ul</t>
  </si>
  <si>
    <t>DIG Labeled Control RNA  50ul</t>
  </si>
  <si>
    <t>DNA MW-Marker XV</t>
  </si>
  <si>
    <t xml:space="preserve">FuGENE 6 Transfection Reagent </t>
  </si>
  <si>
    <t xml:space="preserve">PCR Fluorescein Labeling Mix  </t>
  </si>
  <si>
    <t>Taq DNA Polym., 5 units/Ál (20</t>
  </si>
  <si>
    <t>DNA MW Marker VIII, Digoxigeni</t>
  </si>
  <si>
    <t>AttoPhos Substrat Set</t>
  </si>
  <si>
    <t>DNA Isolation Kit for Cells an</t>
  </si>
  <si>
    <t>Taq DNA Polymerase, 1unit/Ál (</t>
  </si>
  <si>
    <t>FuGENE HD Trans Rgt  Mega-pack</t>
  </si>
  <si>
    <t>DNA-binding Protein Purificati</t>
  </si>
  <si>
    <t>DNA Mol-weight Marker VI, Digo</t>
  </si>
  <si>
    <t>2'-Deoxy-guanosine-5'-TP Solut</t>
  </si>
  <si>
    <t>dTTP, 25 Ámol</t>
  </si>
  <si>
    <t>dUTP, 25 Ámol</t>
  </si>
  <si>
    <t>Fluorescein High Prime  100ul</t>
  </si>
  <si>
    <t>Desoxy-NTP Set, slt.</t>
  </si>
  <si>
    <t>PCR Core Kit^PLUS</t>
  </si>
  <si>
    <t>Homogen.Caspases Assay, fluori</t>
  </si>
  <si>
    <t>High Pure PCR Cleanup Micro Ki</t>
  </si>
  <si>
    <t>Homogen.Caspases Assay,fluorim</t>
  </si>
  <si>
    <t>SP6/T7 Transkription Kit</t>
  </si>
  <si>
    <t>RNA-Lenght-standards II DIG  2</t>
  </si>
  <si>
    <t>RNA Mol.Weight Marker III, DIG</t>
  </si>
  <si>
    <t xml:space="preserve">Liberase TL Research Grade 10 </t>
  </si>
  <si>
    <t xml:space="preserve">Liberase Res. Grade Selection </t>
  </si>
  <si>
    <t xml:space="preserve">Liberase DH Research Grade 10 </t>
  </si>
  <si>
    <t>Liberase DH Research Grade 100</t>
  </si>
  <si>
    <t xml:space="preserve">Liberase TM Research Grade 10 </t>
  </si>
  <si>
    <t>Liberase TM Research Grade 100</t>
  </si>
  <si>
    <t xml:space="preserve">Liberase TH Research Grade 10 </t>
  </si>
  <si>
    <t>Liberase TH Research Grade 100</t>
  </si>
  <si>
    <t xml:space="preserve">Liberase DL Research Grade 10 </t>
  </si>
  <si>
    <t>Liberase DL Research Grade 100</t>
  </si>
  <si>
    <t>COT Human DNA, fluorometric gr</t>
  </si>
  <si>
    <t>1kg</t>
  </si>
  <si>
    <t>50 reactions (sample)</t>
  </si>
  <si>
    <t>1mg</t>
  </si>
  <si>
    <t>PackSize</t>
  </si>
  <si>
    <t>Hierarchy</t>
  </si>
  <si>
    <t>Campaign Code</t>
  </si>
  <si>
    <t>20 tablets (in foil blisters)</t>
  </si>
  <si>
    <t>30 tablets (in foil blisters)</t>
  </si>
  <si>
    <t>37.5 mg (for 2 x 2.5 l medium)</t>
  </si>
  <si>
    <t>10,000 U (5 µg, 50 ml)</t>
  </si>
  <si>
    <t xml:space="preserve">1 box </t>
  </si>
  <si>
    <t>Primer for cDNA Synthesis</t>
  </si>
  <si>
    <t>40 µg (1 A260 unit, 12 nmol)</t>
  </si>
  <si>
    <t>40 µg (1 A260 unit, 8 nmol)</t>
  </si>
  <si>
    <t>Agarose Gel DNA Extraction Kit</t>
  </si>
  <si>
    <t>1 kit (max. 100 reactions)</t>
  </si>
  <si>
    <t>NBT/BCIP Ready-to-Use Tablets</t>
  </si>
  <si>
    <t>50 discs (each 82 mm diameter)</t>
  </si>
  <si>
    <t>50 discs (each 132 mm diameter)</t>
  </si>
  <si>
    <t>PCR Buffer Set</t>
  </si>
  <si>
    <t>2 x 2 ml (2 x 1 ml of each solution)</t>
  </si>
  <si>
    <t>1 kit [1,600 assays (microplate), 800 assays (tube)]</t>
  </si>
  <si>
    <t>1 U (200 µl)</t>
  </si>
  <si>
    <t>10 µg (1,000,000 U, 1 ml)</t>
  </si>
  <si>
    <t>100 ml (10x)</t>
  </si>
  <si>
    <t>Streptavidin-POD</t>
  </si>
  <si>
    <t>Chromozym t-PA</t>
  </si>
  <si>
    <t>50 nmol (50 µl)</t>
  </si>
  <si>
    <t>25 nmol (25 µl)</t>
  </si>
  <si>
    <t xml:space="preserve">150 U </t>
  </si>
  <si>
    <t>150 U (200 µl)</t>
  </si>
  <si>
    <t>1 kit (2,000 tests in 96 wells)</t>
  </si>
  <si>
    <t>1 kit (up to 50 isolations)</t>
  </si>
  <si>
    <t>175 U (50 reactions)</t>
  </si>
  <si>
    <t>700 U (200 reactions)</t>
  </si>
  <si>
    <t>3,500 U (5 x 700 U for 1,000 reactions)</t>
  </si>
  <si>
    <t xml:space="preserve">1 trial pack </t>
  </si>
  <si>
    <t>1 kit (up to 100 isolations)</t>
  </si>
  <si>
    <t>RTS 9000 E. coli HY Kit</t>
  </si>
  <si>
    <t>1 kit (1 x 10 ml reaction)</t>
  </si>
  <si>
    <t>500 U (2 x 250 U)</t>
  </si>
  <si>
    <t>2,500 U (10 x 250 U)</t>
  </si>
  <si>
    <t xml:space="preserve">125 U </t>
  </si>
  <si>
    <t>Anti-His6-Peroxidase (2)</t>
  </si>
  <si>
    <t xml:space="preserve">80 U </t>
  </si>
  <si>
    <t>Anti-His6 (2)</t>
  </si>
  <si>
    <t xml:space="preserve">0.2 ml </t>
  </si>
  <si>
    <t>20 tablets (each tablet for 10 ml)</t>
  </si>
  <si>
    <t>10 tablets (each tablet for 10 ml)</t>
  </si>
  <si>
    <t>4 x 1.25 ml (for 200 reactions of 50 µl final reaction volume)</t>
  </si>
  <si>
    <t>DOSPER Liposomal Transfection Reagent</t>
  </si>
  <si>
    <t>1,000 U (20 µl)</t>
  </si>
  <si>
    <t>5,000 U (100 µl)</t>
  </si>
  <si>
    <t>mRNA Capture Kit</t>
  </si>
  <si>
    <t>1 kit (100 purifications)</t>
  </si>
  <si>
    <t>DIG Easy Hyb Granules</t>
  </si>
  <si>
    <t xml:space="preserve">granules for 6 x 100 ml </t>
  </si>
  <si>
    <t xml:space="preserve">0.4 ml </t>
  </si>
  <si>
    <t xml:space="preserve">1,000 assays </t>
  </si>
  <si>
    <t>Anti-c-myc-Peroxidase</t>
  </si>
  <si>
    <t xml:space="preserve">5 kg </t>
  </si>
  <si>
    <t>Formamide</t>
  </si>
  <si>
    <t>50 µg (500 µl)</t>
  </si>
  <si>
    <t>1 kit (2 x 10 labeling reactions)</t>
  </si>
  <si>
    <t>DIG DNA Labeling Kit</t>
  </si>
  <si>
    <t>1 kit (40 labeling reactions)</t>
  </si>
  <si>
    <t>1 kit (40 blots)</t>
  </si>
  <si>
    <t>Collagen</t>
  </si>
  <si>
    <t>30 mg sterile</t>
  </si>
  <si>
    <t>Restriction Protease Factor Xa</t>
  </si>
  <si>
    <t xml:space="preserve">3 x 250 µg </t>
  </si>
  <si>
    <t xml:space="preserve">3,500 U </t>
  </si>
  <si>
    <t>1 kit (6 x 16 isolations)</t>
  </si>
  <si>
    <t>1 set (100 isolations)</t>
  </si>
  <si>
    <t>Caspase 3 Activity Assay</t>
  </si>
  <si>
    <t>25 U (25 µg)</t>
  </si>
  <si>
    <t>100 ml (1,000 cm2 membrane)</t>
  </si>
  <si>
    <t>400 ml (4,000 cm2 membrane)</t>
  </si>
  <si>
    <t>1 kit (1,000 cm2 membrane)</t>
  </si>
  <si>
    <t>C.therm. Polymerase One-Step RT-PCR System</t>
  </si>
  <si>
    <t xml:space="preserve">50 reactions </t>
  </si>
  <si>
    <t xml:space="preserve">250 reactions </t>
  </si>
  <si>
    <t>FastStart Taq DNA Polymerase, 5 U/µl</t>
  </si>
  <si>
    <t>1 kit (2 x 96 purifications)</t>
  </si>
  <si>
    <t>High Pure 96 UF Cleanup Plates</t>
  </si>
  <si>
    <t>1 pack (10 x 96 purifications)</t>
  </si>
  <si>
    <t>RTS 500 E. coli Disulfide Kit</t>
  </si>
  <si>
    <t>1 ml (400 transfections in a 24-well plate)</t>
  </si>
  <si>
    <t>5 x 1 ml (2,000 transfections in a 24-well plate)</t>
  </si>
  <si>
    <t>RTS 500 Wheat Germ CECF Kit</t>
  </si>
  <si>
    <t>100 ml sterile</t>
  </si>
  <si>
    <t>20,000 U (10 U/µl)</t>
  </si>
  <si>
    <t>Glycerokinase</t>
  </si>
  <si>
    <t>500 U (1 ml)</t>
  </si>
  <si>
    <t xml:space="preserve">2.5 g </t>
  </si>
  <si>
    <t>20,000 U (40 U/µl)</t>
  </si>
  <si>
    <t>2,500 U (40 U/µl)</t>
  </si>
  <si>
    <t>12,500 U (40 U/µl)</t>
  </si>
  <si>
    <t>Tris base</t>
  </si>
  <si>
    <t xml:space="preserve">1 kg </t>
  </si>
  <si>
    <t xml:space="preserve">50 g </t>
  </si>
  <si>
    <t>500 U (1 - 5 U/µl)</t>
  </si>
  <si>
    <t>20 mg (1 ml)</t>
  </si>
  <si>
    <t>1,000 U (1 U/µl)</t>
  </si>
  <si>
    <t>500 U (1 U/µl)</t>
  </si>
  <si>
    <t xml:space="preserve">500 g </t>
  </si>
  <si>
    <t>Ascorbate Oxidase Spatula</t>
  </si>
  <si>
    <t xml:space="preserve">25 spatulas </t>
  </si>
  <si>
    <t>30 mg (10 ml)</t>
  </si>
  <si>
    <t>Ava II</t>
  </si>
  <si>
    <t>200 U (10 U/µl)</t>
  </si>
  <si>
    <t>1 ml (5 A260 units)</t>
  </si>
  <si>
    <t>Stu I</t>
  </si>
  <si>
    <t>Cesium chloride (CsCl)</t>
  </si>
  <si>
    <t>250 U (1 - 5 U/µl)</t>
  </si>
  <si>
    <t>Sca I</t>
  </si>
  <si>
    <t xml:space="preserve">10 x 4 ml </t>
  </si>
  <si>
    <t>Nae I</t>
  </si>
  <si>
    <t xml:space="preserve">25 U </t>
  </si>
  <si>
    <t>200 µl (1 A260 unit)</t>
  </si>
  <si>
    <t>2,500 U (10 U/µl)</t>
  </si>
  <si>
    <t>2,000 U (10 U/µl)</t>
  </si>
  <si>
    <t>500 U (3 - 10 U/µl)</t>
  </si>
  <si>
    <t>3 mg (0.3 ml)</t>
  </si>
  <si>
    <t>15 mg (1.5 ml)</t>
  </si>
  <si>
    <t>5 U (0.5 ml)</t>
  </si>
  <si>
    <t>5 U (1 ml)</t>
  </si>
  <si>
    <t xml:space="preserve">25 inhibitor units </t>
  </si>
  <si>
    <t>50,000 U (40 U/µl)</t>
  </si>
  <si>
    <t>3,000 U (10 U/µl)</t>
  </si>
  <si>
    <t>10,000 U (10 U/µl)</t>
  </si>
  <si>
    <t>Msp I</t>
  </si>
  <si>
    <t>5,000 U (10 U/µl)</t>
  </si>
  <si>
    <t>500 U (5 U/µl)</t>
  </si>
  <si>
    <t>100 U (5 U/µl)</t>
  </si>
  <si>
    <t>Transferrin</t>
  </si>
  <si>
    <t>20 ml (30 mg/ml; in IMDM, sterile)</t>
  </si>
  <si>
    <t>2,500 U (3 - 10 U/µl)</t>
  </si>
  <si>
    <t>Hpa II</t>
  </si>
  <si>
    <t>1 kit (25 purifications of 10 ml samples)</t>
  </si>
  <si>
    <t>Anti-VSV-G</t>
  </si>
  <si>
    <t>Anti-HA-Peroxidase</t>
  </si>
  <si>
    <t xml:space="preserve">200 assays </t>
  </si>
  <si>
    <t>Mat No</t>
  </si>
  <si>
    <t>ProductName</t>
  </si>
  <si>
    <t>1 kit [1,000 assays (microplate), 500 assays (tube)]</t>
  </si>
  <si>
    <t>1 kit (25 labeling reactions and detection of 50 blots)</t>
  </si>
  <si>
    <t>1,000 U (20 U/µl)</t>
  </si>
  <si>
    <t>100 U (&gt;=1 - 5 U/µl)</t>
  </si>
  <si>
    <t xml:space="preserve">10 µg </t>
  </si>
  <si>
    <t>20 µmol (200 µl)</t>
  </si>
  <si>
    <t>Carboxypeptidase Y Sequencing Grade</t>
  </si>
  <si>
    <t xml:space="preserve">3 x 20 µg </t>
  </si>
  <si>
    <t xml:space="preserve">20 tablets </t>
  </si>
  <si>
    <t>27 g (for 1 l)</t>
  </si>
  <si>
    <t>16.7 g (for 1 l)</t>
  </si>
  <si>
    <t>50,000 U (5 µg, 1 ml)</t>
  </si>
  <si>
    <t>250 U (10 U/µl)</t>
  </si>
  <si>
    <t>1,250 U (10 U/µl)</t>
  </si>
  <si>
    <t>1 kit (for 10 reactions)</t>
  </si>
  <si>
    <t>RNase, DNase-free</t>
  </si>
  <si>
    <t>500 µg (1 ml)</t>
  </si>
  <si>
    <t>Erythropoietin, human (hEPO)</t>
  </si>
  <si>
    <t>250 U (2.5 µg, 1 ml)</t>
  </si>
  <si>
    <t xml:space="preserve">25 µg </t>
  </si>
  <si>
    <t>Asp I (Tth 111 I)</t>
  </si>
  <si>
    <t>400 U (10 U/µl)</t>
  </si>
  <si>
    <t>200,000 U (2 µg, 1 ml)</t>
  </si>
  <si>
    <t>40 µmol (400 µl)</t>
  </si>
  <si>
    <t>DIG Glycan Detection Kit</t>
  </si>
  <si>
    <t>50,000 U (25 µg, 5 ml)</t>
  </si>
  <si>
    <t xml:space="preserve">3 x 1 ml </t>
  </si>
  <si>
    <t>1 kit (100 reactions)</t>
  </si>
  <si>
    <t>1 kit (200 reactions)</t>
  </si>
  <si>
    <t>1 kit (40 reactions)</t>
  </si>
  <si>
    <t>1 kit (160 reactions)</t>
  </si>
  <si>
    <t xml:space="preserve">1,000 reactions </t>
  </si>
  <si>
    <t xml:space="preserve">5,000 reactions </t>
  </si>
  <si>
    <t>1 kit (500 assays [microplate], 250 assays [tube format]</t>
  </si>
  <si>
    <t>HNPP Fluorescent Detection Set</t>
  </si>
  <si>
    <t xml:space="preserve">2 x 1 ml </t>
  </si>
  <si>
    <t xml:space="preserve">4 x 1 ml </t>
  </si>
  <si>
    <t xml:space="preserve">3,600 U (10 x 360 U) </t>
  </si>
  <si>
    <t xml:space="preserve">150 ml </t>
  </si>
  <si>
    <t>3 x 550 µl (30 tests)</t>
  </si>
  <si>
    <t>TUNEL Enzyme</t>
  </si>
  <si>
    <t>2 x 50 µl (20 tests)</t>
  </si>
  <si>
    <t>TUNEL AP</t>
  </si>
  <si>
    <t>3.5 ml (70 tests)</t>
  </si>
  <si>
    <t>TUNEL POD</t>
  </si>
  <si>
    <t>1 kit (500 assays, microplate format, or 250 assays, tube format)</t>
  </si>
  <si>
    <t>2,000 µl (10 x 200 µl) (for 2,000 reactions of 50 µl final reaction volume)</t>
  </si>
  <si>
    <t>1 ml (300 transfections)</t>
  </si>
  <si>
    <t>Anti-GFP</t>
  </si>
  <si>
    <t>rGFP</t>
  </si>
  <si>
    <t>1 kit (10 isolations of 400 mg each for tissue or 5 x 107cultured cells)</t>
  </si>
  <si>
    <t>Anti-HA Affinity Matrix</t>
  </si>
  <si>
    <t>1 ml (settled resin volume)</t>
  </si>
  <si>
    <t>Anti-Protein C Affinity Matrix</t>
  </si>
  <si>
    <t>0.4 ml (120 transfections)</t>
  </si>
  <si>
    <t>DOTAP Liposomal Transfection Reagent</t>
  </si>
  <si>
    <t>2 ml (5 x 0.4 ml, 2 mg)</t>
  </si>
  <si>
    <t xml:space="preserve">125 ml </t>
  </si>
  <si>
    <t>1 kit (8 x 50 µl reactions)</t>
  </si>
  <si>
    <t>Pefabloc SC</t>
  </si>
  <si>
    <t xml:space="preserve">3 x 1 g </t>
  </si>
  <si>
    <t xml:space="preserve">3 x 20 tablets </t>
  </si>
  <si>
    <t>10 ml (up to 3,000 transfections)</t>
  </si>
  <si>
    <t>High Pure miRNA Isolation Kit</t>
  </si>
  <si>
    <t>1 kit (50 isolations)</t>
  </si>
  <si>
    <t xml:space="preserve">Transcriptor HiFi cDNA Synth. </t>
  </si>
  <si>
    <t>1 kit (50 reactions, including 10 control reactions)</t>
  </si>
  <si>
    <t xml:space="preserve">3 x 30 µg </t>
  </si>
  <si>
    <t xml:space="preserve">25 mU </t>
  </si>
  <si>
    <t>Okadaic Acid</t>
  </si>
  <si>
    <t xml:space="preserve">25 g </t>
  </si>
  <si>
    <t>Meganuclease I-Sce I</t>
  </si>
  <si>
    <t>DIG Luminescent Detection Kit</t>
  </si>
  <si>
    <t>1 kit (50 blots)</t>
  </si>
  <si>
    <t>CAT ELISA</t>
  </si>
  <si>
    <t>1 kit (192 tests)</t>
  </si>
  <si>
    <t>10 ml (50x)</t>
  </si>
  <si>
    <t>10 ml (50x) sterile</t>
  </si>
  <si>
    <t>100 U (0.1 ml)</t>
  </si>
  <si>
    <t>250 U (0.25 ml)</t>
  </si>
  <si>
    <t>2 µg (200 µl)</t>
  </si>
  <si>
    <t>Fluorescein-12-dUTP</t>
  </si>
  <si>
    <t xml:space="preserve">2 x 10,000 U </t>
  </si>
  <si>
    <t>MP LC Software Package 3.011</t>
  </si>
  <si>
    <t>1 kit (50 rx of 50 µl (including 10 control reactions))</t>
  </si>
  <si>
    <t>1 kit 150 rx of 50 µl</t>
  </si>
  <si>
    <t>campaign price</t>
  </si>
  <si>
    <t>2 x 1.25 ml (for 100 reactions of 50 µl final reaction volume)</t>
  </si>
  <si>
    <t>10 x 1.25 ml (for 500 reactions of 50 µl final reaction volume)</t>
  </si>
  <si>
    <t xml:space="preserve">50 U </t>
  </si>
  <si>
    <t>25 mg (5 ml)</t>
  </si>
  <si>
    <t>25 mg (2.5 ml)</t>
  </si>
  <si>
    <t>1 kit (for approx. 30 tests)</t>
  </si>
  <si>
    <t>1,000 U (1 ml)</t>
  </si>
  <si>
    <t>RNA, MS2</t>
  </si>
  <si>
    <t>500 µl (10 A260 units)</t>
  </si>
  <si>
    <t>Glutamate Dehydrogenase (GlDH)</t>
  </si>
  <si>
    <t xml:space="preserve">3,000 U </t>
  </si>
  <si>
    <t>10,000 U (40 U/µl)</t>
  </si>
  <si>
    <t>Chromozym TH</t>
  </si>
  <si>
    <t xml:space="preserve">20 mg </t>
  </si>
  <si>
    <t>1 ml (100 A260 units)</t>
  </si>
  <si>
    <t>1,000 U (10 U/µl)</t>
  </si>
  <si>
    <t>MINI QUICK SPIN RNA COLUMNS</t>
  </si>
  <si>
    <t>QUICK SPIN G-25 DNA (100400) 2</t>
  </si>
  <si>
    <t>cOmplete,EASYpack,20 Tab.</t>
  </si>
  <si>
    <t>cOmplete,EDTA-free,EASYpack,20</t>
  </si>
  <si>
    <t>Complete, 20 tablets</t>
  </si>
  <si>
    <t>Complete, EDTA-free, 20 tablet</t>
  </si>
  <si>
    <t>Western Blocking Reagent, 6x10</t>
  </si>
  <si>
    <t>Interleukin-2,human (hIL-2),re</t>
  </si>
  <si>
    <t>Complete Lysis, bacterial II E</t>
  </si>
  <si>
    <t>Complete Lysis, mammalian</t>
  </si>
  <si>
    <t>Complete Lysis, mammalian EDTA</t>
  </si>
  <si>
    <t>Aprotinin, 10mg</t>
  </si>
  <si>
    <t>PMSF, 10 g</t>
  </si>
  <si>
    <t>Aprotinin, 50mg</t>
  </si>
  <si>
    <t>Leupeptin, 5 mg</t>
  </si>
  <si>
    <t>Calpain Inhibitor I (25 MG)</t>
  </si>
  <si>
    <t>Pefabloc SC, 100 mg</t>
  </si>
  <si>
    <t>Leupeptin, 100 mg</t>
  </si>
  <si>
    <t>Pefabloc SC, 500 mg</t>
  </si>
  <si>
    <t>Complete Mini, 25 tablets</t>
  </si>
  <si>
    <t>Complete Mini, EDTA-free, 25 t</t>
  </si>
  <si>
    <t>Pefabloc PLUS, set II</t>
  </si>
  <si>
    <t>Annexin-V- Alexa 568</t>
  </si>
  <si>
    <t>Fibronectin, 5 mg, sterile</t>
  </si>
  <si>
    <t>Nutridoma-CS (50x)</t>
  </si>
  <si>
    <t>Transforming Growth Factor-b1,</t>
  </si>
  <si>
    <t>In Situ Cell Death fluorescein</t>
  </si>
  <si>
    <t>TUNEL Label ER</t>
  </si>
  <si>
    <t>Anti-Poly (ADP-Ribose) Polymer</t>
  </si>
  <si>
    <t>Annexin V FLUOS Staining Kit</t>
  </si>
  <si>
    <t>M30 Cytodeath, 50 tests</t>
  </si>
  <si>
    <t>In Situ Cell Death TMR</t>
  </si>
  <si>
    <t>cOmplete,Mini,EASYpack,30 Tab.</t>
  </si>
  <si>
    <t>cOmplete,Mini,EDTA-free,EASYpa</t>
  </si>
  <si>
    <t>E 64, Protease Inhibitor</t>
  </si>
  <si>
    <t>Pepstatin, 10 mg</t>
  </si>
  <si>
    <t>Pefabloc SC, 1 g</t>
  </si>
  <si>
    <t>BM Chem-Lum. WB-Kit (Mouse/Rab</t>
  </si>
  <si>
    <t>Pepstatin, 50 mg</t>
  </si>
  <si>
    <t>Aprotinin, 100mg</t>
  </si>
  <si>
    <t>Immunoprecipitation Kit (Prote</t>
  </si>
  <si>
    <t>Complete, 3 x 20 tablets</t>
  </si>
  <si>
    <t>Interferon-g, human(hIFN-g), 1</t>
  </si>
  <si>
    <t>Fibronectin (pure), 1 mg</t>
  </si>
  <si>
    <t>Fibronectin (pure), 5 mg, ster</t>
  </si>
  <si>
    <t>Tumor Necrosis Factor-a, human</t>
  </si>
  <si>
    <t>hGM-CSF, 50 000 u</t>
  </si>
  <si>
    <t>Interleukin-6,human(hIL-6),rec</t>
  </si>
  <si>
    <t>Tumor Necrosis Fact.-a,hum(hTN</t>
  </si>
  <si>
    <t>cOmplete EDTA-free, 3 x 20 Tab</t>
  </si>
  <si>
    <t>Pepstatin, 2 mg</t>
  </si>
  <si>
    <t xml:space="preserve">Interferon-g, human (hIFN-g), </t>
  </si>
  <si>
    <t>In Situ Cell Death AP</t>
  </si>
  <si>
    <t>In Situ Cell Death POD</t>
  </si>
  <si>
    <t>Cell Death Detection ELISA^PLU</t>
  </si>
  <si>
    <t>PhosStop, 10 Tablets</t>
  </si>
  <si>
    <t>Trypsin Inhibitor (STI), 50 mg</t>
  </si>
  <si>
    <t>Bestatin, 10mg</t>
  </si>
  <si>
    <t xml:space="preserve">E-64                          </t>
  </si>
  <si>
    <t xml:space="preserve">Western Blocking Reagent, 100 </t>
  </si>
  <si>
    <t>Interleukin-2,human(hIL-2),rec</t>
  </si>
  <si>
    <t>Interleukin-2,human(hIL-2), re</t>
  </si>
  <si>
    <t>Insulin-Transferrin-Selenite S</t>
  </si>
  <si>
    <t>M30 Cytodeath, 250 tests</t>
  </si>
  <si>
    <t>M30 CytoDEATH,Fluorescein</t>
  </si>
  <si>
    <t>PhosStop, 20 Tablets</t>
  </si>
  <si>
    <t>alpha-2 -Macroglobulin</t>
  </si>
  <si>
    <t>Leupeptin, 25 mg</t>
  </si>
  <si>
    <t>PMSF, 25 g</t>
  </si>
  <si>
    <t xml:space="preserve">BM Chem-Lum. WB-Substr. (POD) </t>
  </si>
  <si>
    <t>Leupeptin, 50 mg</t>
  </si>
  <si>
    <t>FS Universal SYBR Green Master</t>
  </si>
  <si>
    <t>Phosphatase,alkaline (AP),Grad</t>
  </si>
  <si>
    <t>BCIP, 4-toluidine salt, soluti</t>
  </si>
  <si>
    <t xml:space="preserve">Polyethylene Glycol 1500 (PEG </t>
  </si>
  <si>
    <t>BM Cyclin</t>
  </si>
  <si>
    <t>Endoproteinase Lys-C Sequencin</t>
  </si>
  <si>
    <t>QUICK SPIN G-50 DNA (100408) 5</t>
  </si>
  <si>
    <t>Collagenase/Dispase, 100mg</t>
  </si>
  <si>
    <t>Luciferase RGA high sensitiv.,</t>
  </si>
  <si>
    <t>Adenylyl-imidodiphosphate (AMP</t>
  </si>
  <si>
    <t>Peroxidase (POD), Grade I, lyo</t>
  </si>
  <si>
    <t>Endoproteinase Asp-N Sequencin</t>
  </si>
  <si>
    <t>Trypsin recomb., Proteomics Gr</t>
  </si>
  <si>
    <t>Phosphatase, acid</t>
  </si>
  <si>
    <t>BM Condimed</t>
  </si>
  <si>
    <t>BM Chem-Lum. ELISA Substr. (PO</t>
  </si>
  <si>
    <t>BM Condimed H1 (Hyb.-Cloning-S</t>
  </si>
  <si>
    <t>Cell Proliferation Kit II (XTT</t>
  </si>
  <si>
    <t>hbFGF, 10ug</t>
  </si>
  <si>
    <t>DNase I, Cell Culture Grade</t>
  </si>
  <si>
    <t xml:space="preserve">Dispase II (neutral protease, </t>
  </si>
  <si>
    <t>Collagenase P, 100mg</t>
  </si>
  <si>
    <t>Peroxidase (POD), EIA Grade, 1</t>
  </si>
  <si>
    <t>Mycoplasma PCR ELISA   1pc</t>
  </si>
  <si>
    <t>Cytotoxicity Det.Kit PLUS (LDH</t>
  </si>
  <si>
    <t>Endoproteinase Asp-N Seq. Grad</t>
  </si>
  <si>
    <t xml:space="preserve">ATP Bioluminescence Assay Kit </t>
  </si>
  <si>
    <t>Collagenase P, 500mg</t>
  </si>
  <si>
    <t>b-Gal Reporter Gene Assay, che</t>
  </si>
  <si>
    <t>Anti-BRDU-Peroxidase, Formalin</t>
  </si>
  <si>
    <t>DOTAP Liposomal Transf. Reag.,</t>
  </si>
  <si>
    <t>Cell Proliferation ELISA, BrdU</t>
  </si>
  <si>
    <t>b-Gal ELISA</t>
  </si>
  <si>
    <t>hbFGF , 25ug</t>
  </si>
  <si>
    <t>bbFGF (156AA)</t>
  </si>
  <si>
    <t>Endoproteinase Glu-C Sequencin</t>
  </si>
  <si>
    <t>HGH ELISA</t>
  </si>
  <si>
    <t xml:space="preserve">ECGF, bovine (Culture Grade), </t>
  </si>
  <si>
    <t xml:space="preserve">Cell Proliferation ELISA,BrdU </t>
  </si>
  <si>
    <t>Trypsin, Sequencing Grade</t>
  </si>
  <si>
    <t>Phosphatase, alkaline (AP), ac</t>
  </si>
  <si>
    <t>G418 Solution, 20 ml</t>
  </si>
  <si>
    <t>Collagenase/Dispase, 500mg, no</t>
  </si>
  <si>
    <t>HFCS Supplement (50 x)</t>
  </si>
  <si>
    <t>G418 Solution, 100 ml</t>
  </si>
  <si>
    <t>Endoproteinase Lys-C Seq. Grad</t>
  </si>
  <si>
    <t>IsoStrip Mouse MAB Isotyping K</t>
  </si>
  <si>
    <t>Cellular DNA Fragmentation ELI</t>
  </si>
  <si>
    <t>Cell Proliferation Reagent WST</t>
  </si>
  <si>
    <t>b-Gal Staining Set</t>
  </si>
  <si>
    <t>Dispase I (neutral protease, g</t>
  </si>
  <si>
    <t>Alkaline Phosphatase, recomb.</t>
  </si>
  <si>
    <t>Anti-BRDU-Flourescein, Formali</t>
  </si>
  <si>
    <t>Cytotoxicity Det.Kit PLUS(LDH)</t>
  </si>
  <si>
    <t>Phosphatase,alkaline(AP),EIA G</t>
  </si>
  <si>
    <t>b-Galactosidase, 25mg</t>
  </si>
  <si>
    <t xml:space="preserve">Phosphatase,alkaline (AP),EIA </t>
  </si>
  <si>
    <t>Collagenase P, 2.5g, non-steri</t>
  </si>
  <si>
    <t xml:space="preserve">Nitrite/Nitrate, Colorimetric </t>
  </si>
  <si>
    <t>5-Bromo-2¦-dU Labeling/Detecti</t>
  </si>
  <si>
    <t>In Situ Cell Proliferation Kit</t>
  </si>
  <si>
    <t>Epidermal Growth Factor, human</t>
  </si>
  <si>
    <t>Nitric Oxide Colorimetric Assa</t>
  </si>
  <si>
    <t>Anti-BRDU, Formalin Grade</t>
  </si>
  <si>
    <t>Cytotoxicity Detection Kit (LD</t>
  </si>
  <si>
    <t xml:space="preserve">siRNA Transfection Reagent, 1 </t>
  </si>
  <si>
    <t>ATP-gamma-S, Solution</t>
  </si>
  <si>
    <t>ATP-gamma-S, Powder</t>
  </si>
  <si>
    <t>Endoproteinase Glu-C Seq.-Grad</t>
  </si>
  <si>
    <t>Endoproteinase Arg-C Sequencin</t>
  </si>
  <si>
    <t>Streptavidin-AP-conjugate</t>
  </si>
  <si>
    <t>MINI QUICK SPIN OLIGO COLUMNS</t>
  </si>
  <si>
    <t>MINI QUICK SPIN DNA COLUMNS</t>
  </si>
  <si>
    <t>GTP-g-S</t>
  </si>
  <si>
    <t>Collagenase A, 100mg</t>
  </si>
  <si>
    <t>Collagenase H, 100mg</t>
  </si>
  <si>
    <t>Collagenase B, 100mg</t>
  </si>
  <si>
    <t>Collagenase D, 100mg</t>
  </si>
  <si>
    <t>5-Bromo-2'-deoxy-uridine</t>
  </si>
  <si>
    <t>QUICK SPIN G-50 DNA (100406) 2</t>
  </si>
  <si>
    <t>Blocking Reagent for ELISA</t>
  </si>
  <si>
    <t>Endoproteinase Glu-C (V8 Prote</t>
  </si>
  <si>
    <t>Streptavidin-b-Gal</t>
  </si>
  <si>
    <t>O-Glycosidase, BSA-free</t>
  </si>
  <si>
    <t xml:space="preserve">Protein G-Agarose             </t>
  </si>
  <si>
    <t>Anti-His_6 -Peroxidase</t>
  </si>
  <si>
    <t xml:space="preserve">Digoxigenin-Amcap-OSu         </t>
  </si>
  <si>
    <t>Anti-HA Biotin</t>
  </si>
  <si>
    <t>Streptavidin, recombinant, 1 m</t>
  </si>
  <si>
    <t>StreptaWell (transp. 12x8 well</t>
  </si>
  <si>
    <t>Anti-His_6</t>
  </si>
  <si>
    <t>Anti-c-myc, 200 ug</t>
  </si>
  <si>
    <t>Anti-HA-Peroxidase, High Affin</t>
  </si>
  <si>
    <t>Streptavidin-AP, 1000 U</t>
  </si>
  <si>
    <t>Neuraminidase(Sialidase)f.Cl.p</t>
  </si>
  <si>
    <t>Anti-HA-Fluorescein, High Affi</t>
  </si>
  <si>
    <t>2.3-Diphosphoglycerate Test ki</t>
  </si>
  <si>
    <t>TeloTAGGG Telomere Length Assa</t>
  </si>
  <si>
    <t>Rev. Transcriptase Assay,Non-r</t>
  </si>
  <si>
    <t>StreptaWell, HB (transp. 96-we</t>
  </si>
  <si>
    <t>N-Glycosidase F, 250 u</t>
  </si>
  <si>
    <t>EPO Elisa</t>
  </si>
  <si>
    <t>Enterokinase, 3 x 30 Ág</t>
  </si>
  <si>
    <t xml:space="preserve">Anti-HA High Affinity (3F10), </t>
  </si>
  <si>
    <t>BCIP, 4-toluidine salt, powder</t>
  </si>
  <si>
    <t xml:space="preserve">Protein A-Agarose             </t>
  </si>
  <si>
    <t>p53 ELISA pan</t>
  </si>
  <si>
    <t>Protein G-Agarose 15 ml</t>
  </si>
  <si>
    <t>Anti-HA (12CA5), 5 mg</t>
  </si>
  <si>
    <t>Neuraminidase(Sialidase) f.A.u</t>
  </si>
  <si>
    <t>N-Glycosidase F, lyo. 100 u</t>
  </si>
  <si>
    <t xml:space="preserve">Anti-HA-Biotin, High Affinity </t>
  </si>
  <si>
    <t>Protein A-Agarose 15 ml</t>
  </si>
  <si>
    <t>N-Glycosidase F Deglycosylatio</t>
  </si>
  <si>
    <t>Telomerase PCR ELISA Kit</t>
  </si>
  <si>
    <t>Anti-c-myc, 5 mg</t>
  </si>
  <si>
    <t>N-Glycosidase F, lyo. 250 u</t>
  </si>
  <si>
    <t>Endoglycosidase H, 1 U</t>
  </si>
  <si>
    <t>Anti-HA (12CA5) 200 ug</t>
  </si>
  <si>
    <t>StreptaWell (transparent 96-we</t>
  </si>
  <si>
    <t>C-MYC PEPTIDE   * 5 MG</t>
  </si>
  <si>
    <t>SDS, Electrophoresis Grade</t>
  </si>
  <si>
    <t>Streptavidin, recombinant, 5 m</t>
  </si>
  <si>
    <t>Endoglycosidase H, 2.5 U</t>
  </si>
  <si>
    <t>StreptaWell, HB (transp.12x8 w</t>
  </si>
  <si>
    <t>ABTS Buffer, 16.7g</t>
  </si>
  <si>
    <t>ABTS Tablets, 50 mg</t>
  </si>
  <si>
    <t>N-Glycosidase F, 100 u</t>
  </si>
  <si>
    <t>TRYPSIN INHIBITOR, 1 g</t>
  </si>
  <si>
    <t>Neuraminidase (Sialidase) f. V</t>
  </si>
  <si>
    <t>ABTS Tablets, 5 mg</t>
  </si>
  <si>
    <t>Trypsin, Sequencing Grade 4x25</t>
  </si>
  <si>
    <t>Collagenase D, 2.5g, non-steri</t>
  </si>
  <si>
    <t>ABTS Buffer, 125ml</t>
  </si>
  <si>
    <t>QUICK SPIN G-25 DNA (100402) 5</t>
  </si>
  <si>
    <t>GTP-g-S, Solution</t>
  </si>
  <si>
    <t>Collagenase D, 500mg</t>
  </si>
  <si>
    <t>Collagenase B, 2.5g, non-steri</t>
  </si>
  <si>
    <t>siRNA Transfection Reagent, 5x</t>
  </si>
  <si>
    <t>Trypsin,Sequencing grd.,modifi</t>
  </si>
  <si>
    <t>Collagenase B, 500mg</t>
  </si>
  <si>
    <t>Collagenase A, 500mg</t>
  </si>
  <si>
    <t>FuGENE 6 Transf. Reag., 1 ml</t>
  </si>
  <si>
    <t>Collagenase A, 2.5g, non-steri</t>
  </si>
  <si>
    <t>FuGENE 6 Transf. Reag., 0.4 ml</t>
  </si>
  <si>
    <t>RNase H, 100 U</t>
  </si>
  <si>
    <t xml:space="preserve">Restr.-Endonucl. Ecl XI       </t>
  </si>
  <si>
    <t xml:space="preserve">Restr.-Endonucl. Bss HII      </t>
  </si>
  <si>
    <t xml:space="preserve">Restr.-Endonucl. Afl III, 100 </t>
  </si>
  <si>
    <t xml:space="preserve">Restr.-Endonucl. Sfi I        </t>
  </si>
  <si>
    <t xml:space="preserve">Restr.-Endonucl. Bsm I        </t>
  </si>
  <si>
    <t>Tth DNA Polymerase, 500 U</t>
  </si>
  <si>
    <t>Protector RNase Inhibitor, 200</t>
  </si>
  <si>
    <t>Restr.-Endonucl. Nhe I, conc.,</t>
  </si>
  <si>
    <t xml:space="preserve">Restr.-Endonucl. Spe I        </t>
  </si>
  <si>
    <t>Restr.-Endonucl. Not I, 1000 u</t>
  </si>
  <si>
    <t>Restr.-Endonucl. Not I, conc.,</t>
  </si>
  <si>
    <t>Transcriptor One-Step RT-PCR K</t>
  </si>
  <si>
    <t>Restr.-Endonucl. Sma I, 1000 U</t>
  </si>
  <si>
    <t>Restr.-Endonucl. Bgl II, 2000U</t>
  </si>
  <si>
    <t>Restr.-Endonucl. Hind II, 2500</t>
  </si>
  <si>
    <t>Restr.-Endonucl. Eco RV, 10 00</t>
  </si>
  <si>
    <t xml:space="preserve">Restr.-Endonucl. Hinf I, 5000 </t>
  </si>
  <si>
    <t>Restr.-Endonucl. Nco I, 200 u</t>
  </si>
  <si>
    <t>Restr.-Endonucl. Kpn I, 5000 u</t>
  </si>
  <si>
    <t>Restr.-Endonucl. Bgl II, conc.</t>
  </si>
  <si>
    <t>Restr.-Endonucl. Nsi I, 1000 u</t>
  </si>
  <si>
    <t>Restr.-Endonucl. Eco RV, conc.</t>
  </si>
  <si>
    <t>Restr.-Endonucl. Avi II, 200U</t>
  </si>
  <si>
    <t xml:space="preserve">Protector RNase Inhibitor, 10 </t>
  </si>
  <si>
    <t>Transcriptor Reverse Transcrip</t>
  </si>
  <si>
    <t>Restr.-Endonucl. Cla I, 500U</t>
  </si>
  <si>
    <t>Restr.-Endonucl. Xba I, 5000 U</t>
  </si>
  <si>
    <t xml:space="preserve">Restr.-Endonucl. Eco RI, 5000 </t>
  </si>
  <si>
    <t>Restr.-Endonucl. Apa I, 20000U</t>
  </si>
  <si>
    <t>Restr.-Endonucl. Xho I, conc.,</t>
  </si>
  <si>
    <t xml:space="preserve">Restr.-Endonucl. Mae III, 250 </t>
  </si>
  <si>
    <t xml:space="preserve">Restr.-Endonucl. Bst XI       </t>
  </si>
  <si>
    <t xml:space="preserve">Restr.-Endonucl. Taq I        </t>
  </si>
  <si>
    <t xml:space="preserve">Restr.-Endonucl. Mlu NI       </t>
  </si>
  <si>
    <t>Restr.-Endonucl. Sau 3A I, 500</t>
  </si>
  <si>
    <t>Restr.-Endonucl. Kpn I, 10 000</t>
  </si>
  <si>
    <t>Restr.-Endonucl. Nco I, 1000 u</t>
  </si>
  <si>
    <t>Restr.-Endonucl. Fok I</t>
  </si>
  <si>
    <t xml:space="preserve">Restr.-Endonucl. Nde II, 1000 </t>
  </si>
  <si>
    <t>Restr.-Endonucl. Nco I, conc.,</t>
  </si>
  <si>
    <t xml:space="preserve">Restr.-Endonucl. Eco 47III    </t>
  </si>
  <si>
    <t>Restr.-Endonucl. Swa I, 200 U</t>
  </si>
  <si>
    <t>Tgo DNA Polymerase (50react.)</t>
  </si>
  <si>
    <t>Tgo DNA Polymerase(250react.)</t>
  </si>
  <si>
    <t>Tgo DNA Polymerase(100react.)</t>
  </si>
  <si>
    <t>Transcriptor First Strand cDNA</t>
  </si>
  <si>
    <t>Restr.-Endonucl. Sal I, 500 U</t>
  </si>
  <si>
    <t>Restr.-Endonucl. Bam HI, 2500u</t>
  </si>
  <si>
    <t>Restr.-Endonucl. Pst I, 3000 U</t>
  </si>
  <si>
    <t xml:space="preserve">Restr.-Endonucl. Pvu II, 5000 </t>
  </si>
  <si>
    <t>Restr.-Endonucl. Pvu I, 500 U</t>
  </si>
  <si>
    <t xml:space="preserve">Restr.-Endonucl. Eco RV, 2000 </t>
  </si>
  <si>
    <t>Restr.-Endonucl. Xba I, 20 000</t>
  </si>
  <si>
    <t>Restr.-Endonucl. Nru I, 1000 u</t>
  </si>
  <si>
    <t>Restr.-Endonucl. Mae III, 50 u</t>
  </si>
  <si>
    <t>Restr.-Endonucl. Nhe I, 200 u</t>
  </si>
  <si>
    <t>Restr.-Endonucl. Xho I, 5000 U</t>
  </si>
  <si>
    <t>Restr.-Endonucl. Sph I, 2500 U</t>
  </si>
  <si>
    <t>Restr.-Endonucl. Sph I, conc.,</t>
  </si>
  <si>
    <t>Restr.-Endonucl. Xba I, conc.,</t>
  </si>
  <si>
    <t xml:space="preserve">Restr.-Endonucl. Spe I, conc. </t>
  </si>
  <si>
    <t>PCR DIG labeling Mix  1pc</t>
  </si>
  <si>
    <t>PCR ELISA (Dig labeling)   1pc</t>
  </si>
  <si>
    <t>PCR DIG Labeling mix plus</t>
  </si>
  <si>
    <t>5'/3' RACE Kit, 2nd generation</t>
  </si>
  <si>
    <t>Restr.-Endonucl. Hpa I, 500 u</t>
  </si>
  <si>
    <t>Restr.-Endonucl. Sph I, 500 U</t>
  </si>
  <si>
    <t xml:space="preserve">Restr.-Endonucl. Pvu II, 1000 </t>
  </si>
  <si>
    <t>Restr.-Endonucl. Hind III, 500</t>
  </si>
  <si>
    <t>Primer,for cDNA Synthesis, p(d</t>
  </si>
  <si>
    <t>Restr.-Endonucl. Dra I, 5000u</t>
  </si>
  <si>
    <t>Restr.-Endonucl. Nhe I, 1000 u</t>
  </si>
  <si>
    <t>Restr.-Endonucl. Not I, 200 u</t>
  </si>
  <si>
    <t>cDNA Synthesis Kit</t>
  </si>
  <si>
    <t xml:space="preserve">Restr.-Endonucl. Sex AI       </t>
  </si>
  <si>
    <t>Restr.-Endonucl. Bgl II, 500U</t>
  </si>
  <si>
    <t>Restr.-Endonucl. Sal I, 2500 U</t>
  </si>
  <si>
    <t>Restr.-Endonucl. Pst I, 10 000</t>
  </si>
  <si>
    <t>Restr.-Endonucl. Bam HI, 10000</t>
  </si>
  <si>
    <t>Restr.-Endonucl. Sac I, 5000 U</t>
  </si>
  <si>
    <t xml:space="preserve">Restr.-Endonucl. Hinf I, 1000 </t>
  </si>
  <si>
    <t>Restr.-Endonucl. Bam HI, conc.</t>
  </si>
  <si>
    <t>Restr.-Endonucl. Pst I, conc.,</t>
  </si>
  <si>
    <t>Restr.-Endonucl. Sph I, 200 U</t>
  </si>
  <si>
    <t>Restr.-Endonucl. Nde I, 1000 u</t>
  </si>
  <si>
    <t>Restr.-Endonucl. Sal I, conc.,</t>
  </si>
  <si>
    <t>Restr.-Endonucl. Sac I, conc.,</t>
  </si>
  <si>
    <t xml:space="preserve">Restr.-Endonucl. Mro I        </t>
  </si>
  <si>
    <t xml:space="preserve">Restr.-Endonucl. Bam HI,conc. </t>
  </si>
  <si>
    <t>Restr.-Endonucl. Hinf I, conc.</t>
  </si>
  <si>
    <t xml:space="preserve">Restr.-Endonucl. Sfi I,conc   </t>
  </si>
  <si>
    <t>Restr.-Endonucl. Sma I, 5000 U</t>
  </si>
  <si>
    <t>Restr.-Endonucl. Rsa I, 5000 U</t>
  </si>
  <si>
    <t>Restr.-Endonucl. Sca I, 2500 U</t>
  </si>
  <si>
    <t>Restr.-Endonucl. Mae II</t>
  </si>
  <si>
    <t>Restr.-Endonucl. Sma I, conc.,</t>
  </si>
  <si>
    <t xml:space="preserve">Restr.-Endonucl. Rsa I, conc. </t>
  </si>
  <si>
    <t xml:space="preserve">Restr.-Endonucl. Bln I        </t>
  </si>
  <si>
    <t>Transcriptor cDNA Synth. Kit 1</t>
  </si>
  <si>
    <t>Transcriptor cDNA Synth. Kit 2</t>
  </si>
  <si>
    <t>Restr.-Endonucl. Eco RI, conc.</t>
  </si>
  <si>
    <t>Restr.-Endonucl. Pvu I, 100 U</t>
  </si>
  <si>
    <t>Restr.-Endonucl. Cla I, 2500U</t>
  </si>
  <si>
    <t>Restr.-Endonucl. Xba I, 1000 U</t>
  </si>
  <si>
    <t>Restr.-Endonucl. Rsa I, 1000 U</t>
  </si>
  <si>
    <t>Restr.-Endonucl. Stu I, 500 U</t>
  </si>
  <si>
    <t>Restr.-Endonucl. Aat II</t>
  </si>
  <si>
    <t>RNase H, 25 U</t>
  </si>
  <si>
    <t>Restr.-Endonucl. Sty I</t>
  </si>
  <si>
    <t xml:space="preserve">Restr.-Endonucl. Cla I, conc. </t>
  </si>
  <si>
    <t xml:space="preserve">Restr.-Endonucl. Eco RI       </t>
  </si>
  <si>
    <t>PCR ELISA (Dig detection)  1pc</t>
  </si>
  <si>
    <t xml:space="preserve">PCR ELISA (DIG Det.High Vol.) </t>
  </si>
  <si>
    <t>Restr.-Endonucl. Taq I, 2500 U</t>
  </si>
  <si>
    <t>Restr.-Endonucl. Sac I, 1000 U</t>
  </si>
  <si>
    <t>Restr.-Endonucl. Nde I, 200 u</t>
  </si>
  <si>
    <t xml:space="preserve">Restr.-Endonucl. Hind III, 10 </t>
  </si>
  <si>
    <t>Restr.-Endonucl. Van 91 I</t>
  </si>
  <si>
    <t>Restr.-Endonucl. Bam HI, 1000u</t>
  </si>
  <si>
    <t>DTT, 2g</t>
  </si>
  <si>
    <t>b-Galactose Dehydrogenase, 1mg</t>
  </si>
  <si>
    <t>Hexokinase (HK), 1500 U</t>
  </si>
  <si>
    <t>dATP,PCR Grade Di-Na slt</t>
  </si>
  <si>
    <t>dCTP,PCR Grade Di-Na slt</t>
  </si>
  <si>
    <t>dGTP,PCR grade slt</t>
  </si>
  <si>
    <t>dTTP, PCR Grade, 25 Ámol</t>
  </si>
  <si>
    <t>dUTP, PCR Grade, 25 Ámol</t>
  </si>
  <si>
    <t>L-MDH, (pig heart), 5 mg</t>
  </si>
  <si>
    <t>b-Glucuronidase, 1ml</t>
  </si>
  <si>
    <t>FastStart PCR Master 2,5 ml</t>
  </si>
  <si>
    <t>NADH, approx. 100%</t>
  </si>
  <si>
    <t>NAD, approx. 98%, lyo., 1 g</t>
  </si>
  <si>
    <t>BSA Fraction V, 50g</t>
  </si>
  <si>
    <t>Acetyl-CoA, 10mg</t>
  </si>
  <si>
    <t>Pronase from Streptomyces gris</t>
  </si>
  <si>
    <t>Triton X-100, 100 ml</t>
  </si>
  <si>
    <t>Ampicillin, 5g</t>
  </si>
  <si>
    <t>GDH, 10 mg</t>
  </si>
  <si>
    <t>PCR Buffer without MgCl_2 , 10</t>
  </si>
  <si>
    <t>MgCl_2 Stock Solution</t>
  </si>
  <si>
    <t>NADH, approx. 98%, 1 g</t>
  </si>
  <si>
    <t>Tris-HCl</t>
  </si>
  <si>
    <t>Expand HiFi PCR Sys., 100 u</t>
  </si>
  <si>
    <t>Trypsin,Sequencing Grade,modif</t>
  </si>
  <si>
    <t>Agarose LE, 100g</t>
  </si>
  <si>
    <t>PCR Nucleotide MixPLUS (200 re</t>
  </si>
  <si>
    <t>L-LDH, (rabbit muscle), 10 mg</t>
  </si>
  <si>
    <t>Luciferase from Photinus pyral</t>
  </si>
  <si>
    <t>7-Deaza-2'-deoxy-GTP, Di-Li</t>
  </si>
  <si>
    <t xml:space="preserve">Taq DNA Polymerase,5 units/Ál </t>
  </si>
  <si>
    <t>b-Glucuronidase, 5ml</t>
  </si>
  <si>
    <t>Formate Dehydrogenase, 80 u</t>
  </si>
  <si>
    <t xml:space="preserve">Glutathione Reductase (GR), 5 </t>
  </si>
  <si>
    <t>Pwo DNA Polymerase, 100 U</t>
  </si>
  <si>
    <t>BSA Fraction V, 100g</t>
  </si>
  <si>
    <t>HP PCR Template Preparation Ki</t>
  </si>
  <si>
    <t>ATP, disodium salt, special qu</t>
  </si>
  <si>
    <t xml:space="preserve">Proteinase K,recomb.,PCR Grd. </t>
  </si>
  <si>
    <t>Poly (A)</t>
  </si>
  <si>
    <t>Water, PCR Grade     (1x25ml)</t>
  </si>
  <si>
    <t>Poly [d(I-C)]</t>
  </si>
  <si>
    <t xml:space="preserve">Chromozym PL                  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</si>
</sst>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;[Red]\(0.00\)"/>
    <numFmt numFmtId="185" formatCode="0_);\(0\)"/>
    <numFmt numFmtId="186" formatCode="mmm/yyyy"/>
    <numFmt numFmtId="187" formatCode="000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0000000000"/>
    <numFmt numFmtId="193" formatCode="0_ "/>
    <numFmt numFmtId="194" formatCode="#,##0;[Red]#,##0"/>
  </numFmts>
  <fonts count="52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8"/>
      <name val="Arial"/>
      <family val="2"/>
    </font>
    <font>
      <sz val="11"/>
      <name val="Times New Roman"/>
      <family val="1"/>
    </font>
    <font>
      <sz val="9"/>
      <name val="宋体"/>
      <family val="0"/>
    </font>
    <font>
      <b/>
      <sz val="9"/>
      <name val="宋体"/>
      <family val="0"/>
    </font>
    <font>
      <sz val="12"/>
      <name val="Times New Roman"/>
      <family val="1"/>
    </font>
    <font>
      <b/>
      <sz val="14"/>
      <name val="Arial"/>
      <family val="2"/>
    </font>
    <font>
      <b/>
      <sz val="12"/>
      <name val="Times New Roman"/>
      <family val="1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name val="Arial"/>
      <family val="2"/>
    </font>
    <font>
      <b/>
      <sz val="11"/>
      <color indexed="8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11"/>
      <name val="MS Sans Serif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55"/>
      <name val="Arial"/>
      <family val="2"/>
    </font>
    <font>
      <sz val="8"/>
      <color indexed="10"/>
      <name val="Arial"/>
      <family val="2"/>
    </font>
    <font>
      <u val="single"/>
      <sz val="10"/>
      <color indexed="36"/>
      <name val="Arial"/>
      <family val="2"/>
    </font>
    <font>
      <sz val="11"/>
      <name val="明朝"/>
      <family val="0"/>
    </font>
    <font>
      <u val="single"/>
      <sz val="8"/>
      <color indexed="8"/>
      <name val="Arial"/>
      <family val="2"/>
    </font>
    <font>
      <b/>
      <sz val="8"/>
      <color indexed="23"/>
      <name val="Arial"/>
      <family val="2"/>
    </font>
    <font>
      <sz val="8"/>
      <name val="宋体"/>
      <family val="0"/>
    </font>
    <font>
      <sz val="10"/>
      <color indexed="8"/>
      <name val="Arial Narrow"/>
      <family val="2"/>
    </font>
    <font>
      <sz val="10"/>
      <color indexed="8"/>
      <name val="宋体"/>
      <family val="0"/>
    </font>
    <font>
      <sz val="8"/>
      <color indexed="10"/>
      <name val="宋体"/>
      <family val="0"/>
    </font>
    <font>
      <b/>
      <sz val="8"/>
      <name val="宋体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16" borderId="5" applyNumberFormat="0" applyAlignment="0" applyProtection="0"/>
    <xf numFmtId="0" fontId="45" fillId="17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16" borderId="8" applyNumberFormat="0" applyAlignment="0" applyProtection="0"/>
    <xf numFmtId="0" fontId="51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2">
    <xf numFmtId="0" fontId="0" fillId="0" borderId="0" xfId="0" applyAlignment="1">
      <alignment/>
    </xf>
    <xf numFmtId="22" fontId="3" fillId="0" borderId="0" xfId="35" applyNumberFormat="1" applyFont="1" applyBorder="1" applyAlignment="1" applyProtection="1">
      <alignment horizontal="left"/>
      <protection locked="0"/>
    </xf>
    <xf numFmtId="0" fontId="9" fillId="0" borderId="0" xfId="35" applyFont="1" applyBorder="1" applyProtection="1">
      <alignment vertical="center"/>
      <protection locked="0"/>
    </xf>
    <xf numFmtId="0" fontId="9" fillId="0" borderId="0" xfId="35" applyFont="1" applyBorder="1" applyAlignment="1" applyProtection="1">
      <alignment horizontal="center" vertical="center"/>
      <protection locked="0"/>
    </xf>
    <xf numFmtId="1" fontId="3" fillId="0" borderId="0" xfId="35" applyNumberFormat="1" applyFont="1" applyBorder="1" applyProtection="1">
      <alignment vertical="center"/>
      <protection locked="0"/>
    </xf>
    <xf numFmtId="10" fontId="3" fillId="0" borderId="0" xfId="35" applyNumberFormat="1" applyFont="1" applyBorder="1" applyAlignment="1" applyProtection="1">
      <alignment horizontal="center" vertical="center"/>
      <protection locked="0"/>
    </xf>
    <xf numFmtId="0" fontId="3" fillId="0" borderId="0" xfId="35" applyFont="1" applyBorder="1" applyProtection="1">
      <alignment vertical="center"/>
      <protection locked="0"/>
    </xf>
    <xf numFmtId="0" fontId="3" fillId="0" borderId="0" xfId="35" applyFont="1" applyBorder="1" applyAlignment="1" applyProtection="1">
      <alignment horizontal="center" vertical="center"/>
      <protection locked="0"/>
    </xf>
    <xf numFmtId="0" fontId="11" fillId="0" borderId="0" xfId="35" applyFont="1" applyBorder="1" applyProtection="1">
      <alignment vertical="center"/>
      <protection locked="0"/>
    </xf>
    <xf numFmtId="0" fontId="0" fillId="0" borderId="0" xfId="35" applyFont="1" applyBorder="1" applyAlignment="1" applyProtection="1">
      <alignment horizontal="left"/>
      <protection locked="0"/>
    </xf>
    <xf numFmtId="0" fontId="3" fillId="0" borderId="0" xfId="35" applyFont="1" applyBorder="1" applyAlignment="1" applyProtection="1">
      <alignment horizontal="right"/>
      <protection locked="0"/>
    </xf>
    <xf numFmtId="1" fontId="13" fillId="0" borderId="0" xfId="35" applyNumberFormat="1" applyFont="1" applyBorder="1" applyProtection="1">
      <alignment vertical="center"/>
      <protection locked="0"/>
    </xf>
    <xf numFmtId="0" fontId="5" fillId="0" borderId="0" xfId="35" applyFont="1" applyBorder="1" applyProtection="1">
      <alignment vertical="center"/>
      <protection locked="0"/>
    </xf>
    <xf numFmtId="0" fontId="0" fillId="0" borderId="0" xfId="35" applyBorder="1" applyAlignment="1" applyProtection="1">
      <alignment horizontal="center" vertical="center"/>
      <protection locked="0"/>
    </xf>
    <xf numFmtId="0" fontId="5" fillId="0" borderId="0" xfId="35" applyFont="1" applyBorder="1" applyAlignment="1" applyProtection="1">
      <alignment horizontal="center" vertical="center"/>
      <protection locked="0"/>
    </xf>
    <xf numFmtId="1" fontId="0" fillId="0" borderId="0" xfId="35" applyNumberFormat="1" applyBorder="1" applyProtection="1">
      <alignment vertical="center"/>
      <protection locked="0"/>
    </xf>
    <xf numFmtId="9" fontId="5" fillId="0" borderId="0" xfId="38" applyNumberFormat="1" applyFont="1" applyBorder="1" applyAlignment="1" applyProtection="1">
      <alignment horizontal="center"/>
      <protection locked="0"/>
    </xf>
    <xf numFmtId="0" fontId="0" fillId="0" borderId="0" xfId="35" applyBorder="1" applyProtection="1">
      <alignment vertical="center"/>
      <protection locked="0"/>
    </xf>
    <xf numFmtId="10" fontId="0" fillId="0" borderId="0" xfId="35" applyNumberFormat="1" applyBorder="1" applyAlignment="1" applyProtection="1">
      <alignment horizontal="center" vertical="center"/>
      <protection locked="0"/>
    </xf>
    <xf numFmtId="1" fontId="19" fillId="24" borderId="10" xfId="45" applyNumberFormat="1" applyFont="1" applyFill="1" applyBorder="1" applyAlignment="1">
      <alignment horizontal="center"/>
      <protection/>
    </xf>
    <xf numFmtId="0" fontId="19" fillId="0" borderId="0" xfId="45" applyFont="1">
      <alignment/>
      <protection/>
    </xf>
    <xf numFmtId="0" fontId="19" fillId="0" borderId="0" xfId="45" applyFont="1" applyFill="1">
      <alignment/>
      <protection/>
    </xf>
    <xf numFmtId="1" fontId="19" fillId="0" borderId="10" xfId="45" applyNumberFormat="1" applyFont="1" applyFill="1" applyBorder="1" applyAlignment="1">
      <alignment horizontal="center"/>
      <protection/>
    </xf>
    <xf numFmtId="1" fontId="19" fillId="0" borderId="0" xfId="45" applyNumberFormat="1" applyFont="1" applyAlignment="1">
      <alignment horizontal="center"/>
      <protection/>
    </xf>
    <xf numFmtId="0" fontId="19" fillId="0" borderId="0" xfId="45" applyFont="1" applyAlignment="1">
      <alignment horizontal="center"/>
      <protection/>
    </xf>
    <xf numFmtId="0" fontId="1" fillId="0" borderId="0" xfId="35" applyFont="1" applyFill="1" applyBorder="1" applyAlignment="1" applyProtection="1">
      <alignment horizontal="left" vertical="center"/>
      <protection locked="0"/>
    </xf>
    <xf numFmtId="0" fontId="1" fillId="0" borderId="0" xfId="35" applyFont="1" applyFill="1" applyBorder="1" applyProtection="1">
      <alignment vertical="center"/>
      <protection locked="0"/>
    </xf>
    <xf numFmtId="10" fontId="3" fillId="0" borderId="0" xfId="35" applyNumberFormat="1" applyFont="1" applyFill="1" applyBorder="1" applyAlignment="1" applyProtection="1">
      <alignment horizontal="center" vertical="center"/>
      <protection locked="0"/>
    </xf>
    <xf numFmtId="184" fontId="3" fillId="0" borderId="0" xfId="36" applyNumberFormat="1" applyFont="1" applyAlignment="1" applyProtection="1">
      <alignment horizontal="center"/>
      <protection locked="0"/>
    </xf>
    <xf numFmtId="0" fontId="2" fillId="0" borderId="0" xfId="35" applyFont="1" applyBorder="1" applyProtection="1">
      <alignment vertical="center"/>
      <protection locked="0"/>
    </xf>
    <xf numFmtId="0" fontId="14" fillId="0" borderId="10" xfId="35" applyFont="1" applyFill="1" applyBorder="1" applyAlignment="1" applyProtection="1">
      <alignment horizontal="center" vertical="center"/>
      <protection locked="0"/>
    </xf>
    <xf numFmtId="0" fontId="0" fillId="0" borderId="10" xfId="35" applyBorder="1" applyProtection="1">
      <alignment vertical="center"/>
      <protection locked="0"/>
    </xf>
    <xf numFmtId="0" fontId="14" fillId="15" borderId="10" xfId="35" applyFont="1" applyFill="1" applyBorder="1" applyAlignment="1" applyProtection="1">
      <alignment horizontal="center" vertical="center"/>
      <protection locked="0"/>
    </xf>
    <xf numFmtId="0" fontId="0" fillId="25" borderId="10" xfId="35" applyFont="1" applyFill="1" applyBorder="1" applyAlignment="1" applyProtection="1">
      <alignment horizontal="center" vertical="center"/>
      <protection locked="0"/>
    </xf>
    <xf numFmtId="0" fontId="5" fillId="25" borderId="10" xfId="35" applyFont="1" applyFill="1" applyBorder="1" applyAlignment="1" applyProtection="1">
      <alignment horizontal="center" vertical="center"/>
      <protection locked="0"/>
    </xf>
    <xf numFmtId="9" fontId="0" fillId="25" borderId="10" xfId="38" applyNumberFormat="1" applyFont="1" applyFill="1" applyBorder="1" applyAlignment="1" applyProtection="1">
      <alignment horizontal="center" vertical="center"/>
      <protection locked="0"/>
    </xf>
    <xf numFmtId="0" fontId="5" fillId="0" borderId="10" xfId="35" applyFont="1" applyBorder="1" applyAlignment="1" applyProtection="1">
      <alignment horizontal="center" vertical="center"/>
      <protection/>
    </xf>
    <xf numFmtId="10" fontId="0" fillId="0" borderId="0" xfId="35" applyNumberFormat="1" applyFill="1" applyBorder="1" applyAlignment="1" applyProtection="1">
      <alignment horizontal="center" vertical="center"/>
      <protection locked="0"/>
    </xf>
    <xf numFmtId="9" fontId="5" fillId="0" borderId="0" xfId="38" applyNumberFormat="1" applyFont="1" applyFill="1" applyBorder="1" applyAlignment="1" applyProtection="1">
      <alignment horizontal="center"/>
      <protection locked="0"/>
    </xf>
    <xf numFmtId="1" fontId="19" fillId="0" borderId="0" xfId="45" applyNumberFormat="1" applyFont="1" applyFill="1" applyAlignment="1">
      <alignment horizontal="center"/>
      <protection/>
    </xf>
    <xf numFmtId="0" fontId="19" fillId="24" borderId="10" xfId="45" applyFont="1" applyFill="1" applyBorder="1" applyAlignment="1">
      <alignment horizontal="center"/>
      <protection/>
    </xf>
    <xf numFmtId="0" fontId="19" fillId="0" borderId="10" xfId="45" applyFont="1" applyFill="1" applyBorder="1">
      <alignment/>
      <protection/>
    </xf>
    <xf numFmtId="0" fontId="19" fillId="0" borderId="10" xfId="45" applyFont="1" applyFill="1" applyBorder="1" applyAlignment="1">
      <alignment horizontal="center"/>
      <protection/>
    </xf>
    <xf numFmtId="0" fontId="21" fillId="0" borderId="0" xfId="45" applyFont="1" applyFill="1">
      <alignment/>
      <protection/>
    </xf>
    <xf numFmtId="0" fontId="22" fillId="0" borderId="10" xfId="45" applyFont="1" applyFill="1" applyBorder="1" applyAlignment="1">
      <alignment horizontal="center"/>
      <protection/>
    </xf>
    <xf numFmtId="0" fontId="19" fillId="0" borderId="0" xfId="45" applyFont="1" applyFill="1" applyAlignment="1">
      <alignment wrapText="1"/>
      <protection/>
    </xf>
    <xf numFmtId="0" fontId="19" fillId="16" borderId="10" xfId="45" applyFont="1" applyFill="1" applyBorder="1" applyAlignment="1">
      <alignment wrapText="1"/>
      <protection/>
    </xf>
    <xf numFmtId="1" fontId="19" fillId="16" borderId="10" xfId="45" applyNumberFormat="1" applyFont="1" applyFill="1" applyBorder="1" applyAlignment="1">
      <alignment horizontal="center"/>
      <protection/>
    </xf>
    <xf numFmtId="0" fontId="19" fillId="16" borderId="10" xfId="45" applyFont="1" applyFill="1" applyBorder="1" applyAlignment="1">
      <alignment horizontal="center"/>
      <protection/>
    </xf>
    <xf numFmtId="0" fontId="19" fillId="16" borderId="10" xfId="45" applyFont="1" applyFill="1" applyBorder="1">
      <alignment/>
      <protection/>
    </xf>
    <xf numFmtId="1" fontId="20" fillId="16" borderId="10" xfId="0" applyNumberFormat="1" applyFont="1" applyFill="1" applyBorder="1" applyAlignment="1">
      <alignment wrapText="1"/>
    </xf>
    <xf numFmtId="0" fontId="20" fillId="16" borderId="10" xfId="0" applyFont="1" applyFill="1" applyBorder="1" applyAlignment="1" applyProtection="1">
      <alignment wrapText="1"/>
      <protection/>
    </xf>
    <xf numFmtId="0" fontId="19" fillId="0" borderId="0" xfId="45" applyFont="1" applyFill="1" applyBorder="1" applyAlignment="1">
      <alignment wrapText="1"/>
      <protection/>
    </xf>
    <xf numFmtId="0" fontId="20" fillId="0" borderId="10" xfId="0" applyFont="1" applyFill="1" applyBorder="1" applyAlignment="1">
      <alignment horizontal="left"/>
    </xf>
    <xf numFmtId="49" fontId="20" fillId="0" borderId="10" xfId="0" applyNumberFormat="1" applyFont="1" applyFill="1" applyBorder="1" applyAlignment="1">
      <alignment horizontal="left"/>
    </xf>
    <xf numFmtId="1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/>
    </xf>
    <xf numFmtId="49" fontId="20" fillId="0" borderId="10" xfId="0" applyNumberFormat="1" applyFont="1" applyFill="1" applyBorder="1" applyAlignment="1">
      <alignment horizontal="left"/>
    </xf>
    <xf numFmtId="1" fontId="20" fillId="0" borderId="10" xfId="0" applyNumberFormat="1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 horizontal="left"/>
    </xf>
    <xf numFmtId="0" fontId="19" fillId="24" borderId="10" xfId="45" applyFont="1" applyFill="1" applyBorder="1" applyAlignment="1">
      <alignment/>
      <protection/>
    </xf>
    <xf numFmtId="0" fontId="20" fillId="0" borderId="10" xfId="0" applyFont="1" applyFill="1" applyBorder="1" applyAlignment="1">
      <alignment/>
    </xf>
    <xf numFmtId="0" fontId="20" fillId="0" borderId="10" xfId="0" applyNumberFormat="1" applyFont="1" applyFill="1" applyBorder="1" applyAlignment="1">
      <alignment/>
    </xf>
    <xf numFmtId="0" fontId="20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19" fillId="16" borderId="10" xfId="45" applyFont="1" applyFill="1" applyBorder="1" applyAlignment="1">
      <alignment/>
      <protection/>
    </xf>
    <xf numFmtId="0" fontId="19" fillId="0" borderId="0" xfId="45" applyFont="1" applyAlignment="1">
      <alignment/>
      <protection/>
    </xf>
    <xf numFmtId="9" fontId="19" fillId="0" borderId="10" xfId="45" applyNumberFormat="1" applyFont="1" applyFill="1" applyBorder="1" applyAlignment="1">
      <alignment horizontal="left"/>
      <protection/>
    </xf>
    <xf numFmtId="0" fontId="19" fillId="16" borderId="10" xfId="45" applyFont="1" applyFill="1" applyBorder="1" applyAlignment="1">
      <alignment horizontal="left"/>
      <protection/>
    </xf>
    <xf numFmtId="0" fontId="8" fillId="0" borderId="0" xfId="35" applyFont="1" applyProtection="1">
      <alignment vertical="center"/>
      <protection locked="0"/>
    </xf>
    <xf numFmtId="0" fontId="0" fillId="0" borderId="0" xfId="35" applyProtection="1">
      <alignment vertical="center"/>
      <protection locked="0"/>
    </xf>
    <xf numFmtId="0" fontId="0" fillId="0" borderId="0" xfId="35" applyAlignment="1" applyProtection="1">
      <alignment horizontal="center" vertical="center"/>
      <protection locked="0"/>
    </xf>
    <xf numFmtId="0" fontId="10" fillId="0" borderId="0" xfId="35" applyFont="1" applyProtection="1">
      <alignment vertical="center"/>
      <protection locked="0"/>
    </xf>
    <xf numFmtId="0" fontId="14" fillId="15" borderId="10" xfId="35" applyFont="1" applyFill="1" applyBorder="1" applyAlignment="1" applyProtection="1">
      <alignment horizontal="center" vertical="center" wrapText="1"/>
      <protection locked="0"/>
    </xf>
    <xf numFmtId="1" fontId="14" fillId="15" borderId="10" xfId="35" applyNumberFormat="1" applyFont="1" applyFill="1" applyBorder="1" applyAlignment="1" applyProtection="1">
      <alignment horizontal="center" vertical="center" wrapText="1"/>
      <protection locked="0"/>
    </xf>
    <xf numFmtId="0" fontId="15" fillId="15" borderId="10" xfId="35" applyFont="1" applyFill="1" applyBorder="1" applyAlignment="1" applyProtection="1">
      <alignment horizontal="center" vertical="center" wrapText="1"/>
      <protection locked="0"/>
    </xf>
    <xf numFmtId="0" fontId="16" fillId="15" borderId="10" xfId="35" applyFont="1" applyFill="1" applyBorder="1" applyAlignment="1" applyProtection="1">
      <alignment horizontal="center" vertical="center"/>
      <protection locked="0"/>
    </xf>
    <xf numFmtId="0" fontId="16" fillId="15" borderId="10" xfId="35" applyFont="1" applyFill="1" applyBorder="1" applyAlignment="1" applyProtection="1">
      <alignment horizontal="center" vertical="center" wrapText="1"/>
      <protection locked="0"/>
    </xf>
    <xf numFmtId="0" fontId="5" fillId="0" borderId="10" xfId="35" applyFont="1" applyBorder="1" applyProtection="1">
      <alignment vertical="center"/>
      <protection locked="0"/>
    </xf>
    <xf numFmtId="0" fontId="20" fillId="25" borderId="11" xfId="0" applyFont="1" applyFill="1" applyBorder="1" applyAlignment="1" applyProtection="1">
      <alignment/>
      <protection locked="0"/>
    </xf>
    <xf numFmtId="1" fontId="0" fillId="25" borderId="10" xfId="34" applyNumberFormat="1" applyFont="1" applyFill="1" applyBorder="1" applyAlignment="1" applyProtection="1">
      <alignment horizontal="center" vertical="center"/>
      <protection locked="0"/>
    </xf>
    <xf numFmtId="0" fontId="17" fillId="0" borderId="10" xfId="35" applyFont="1" applyBorder="1" applyProtection="1">
      <alignment vertical="center"/>
      <protection locked="0"/>
    </xf>
    <xf numFmtId="0" fontId="17" fillId="0" borderId="0" xfId="35" applyFont="1" applyBorder="1" applyProtection="1">
      <alignment vertical="center"/>
      <protection locked="0"/>
    </xf>
    <xf numFmtId="0" fontId="20" fillId="25" borderId="12" xfId="0" applyFont="1" applyFill="1" applyBorder="1" applyAlignment="1" applyProtection="1">
      <alignment/>
      <protection locked="0"/>
    </xf>
    <xf numFmtId="0" fontId="20" fillId="25" borderId="13" xfId="0" applyFont="1" applyFill="1" applyBorder="1" applyAlignment="1" applyProtection="1">
      <alignment/>
      <protection locked="0"/>
    </xf>
    <xf numFmtId="0" fontId="1" fillId="25" borderId="10" xfId="37" applyNumberFormat="1" applyFont="1" applyFill="1" applyBorder="1" applyAlignment="1" applyProtection="1">
      <alignment horizontal="left" wrapText="1"/>
      <protection locked="0"/>
    </xf>
    <xf numFmtId="0" fontId="18" fillId="0" borderId="0" xfId="35" applyFont="1" applyProtection="1">
      <alignment vertical="center"/>
      <protection locked="0"/>
    </xf>
    <xf numFmtId="185" fontId="1" fillId="0" borderId="0" xfId="36" applyNumberFormat="1" applyFont="1" applyFill="1" applyBorder="1" applyAlignment="1" applyProtection="1">
      <alignment horizontal="left"/>
      <protection locked="0"/>
    </xf>
    <xf numFmtId="1" fontId="5" fillId="0" borderId="0" xfId="34" applyNumberFormat="1" applyFont="1" applyBorder="1" applyAlignment="1" applyProtection="1">
      <alignment/>
      <protection locked="0"/>
    </xf>
    <xf numFmtId="180" fontId="1" fillId="0" borderId="0" xfId="36" applyNumberFormat="1" applyFont="1" applyFill="1" applyBorder="1" applyAlignment="1" applyProtection="1">
      <alignment horizontal="left"/>
      <protection locked="0"/>
    </xf>
    <xf numFmtId="0" fontId="1" fillId="0" borderId="0" xfId="36" applyNumberFormat="1" applyFont="1" applyFill="1" applyBorder="1" applyAlignment="1" applyProtection="1">
      <alignment horizontal="left"/>
      <protection locked="0"/>
    </xf>
    <xf numFmtId="49" fontId="1" fillId="0" borderId="0" xfId="36" applyNumberFormat="1" applyFont="1" applyFill="1" applyBorder="1" applyAlignment="1" applyProtection="1">
      <alignment horizontal="left"/>
      <protection locked="0"/>
    </xf>
    <xf numFmtId="1" fontId="1" fillId="0" borderId="0" xfId="36" applyNumberFormat="1" applyFont="1" applyFill="1" applyBorder="1" applyAlignment="1" applyProtection="1">
      <alignment horizontal="left"/>
      <protection locked="0"/>
    </xf>
    <xf numFmtId="0" fontId="5" fillId="0" borderId="10" xfId="35" applyFont="1" applyBorder="1" applyAlignment="1" applyProtection="1">
      <alignment horizontal="left" vertical="center"/>
      <protection/>
    </xf>
    <xf numFmtId="43" fontId="5" fillId="0" borderId="10" xfId="35" applyNumberFormat="1" applyFont="1" applyBorder="1" applyAlignment="1" applyProtection="1">
      <alignment horizontal="center" vertical="center"/>
      <protection/>
    </xf>
    <xf numFmtId="0" fontId="17" fillId="0" borderId="10" xfId="35" applyFont="1" applyBorder="1" applyAlignment="1" applyProtection="1">
      <alignment horizontal="center" vertical="center"/>
      <protection/>
    </xf>
    <xf numFmtId="0" fontId="20" fillId="26" borderId="10" xfId="0" applyNumberFormat="1" applyFont="1" applyFill="1" applyBorder="1" applyAlignment="1">
      <alignment horizontal="left"/>
    </xf>
    <xf numFmtId="49" fontId="20" fillId="26" borderId="10" xfId="0" applyNumberFormat="1" applyFont="1" applyFill="1" applyBorder="1" applyAlignment="1">
      <alignment horizontal="left"/>
    </xf>
    <xf numFmtId="0" fontId="20" fillId="26" borderId="10" xfId="0" applyFont="1" applyFill="1" applyBorder="1" applyAlignment="1">
      <alignment horizontal="left"/>
    </xf>
    <xf numFmtId="1" fontId="20" fillId="26" borderId="10" xfId="0" applyNumberFormat="1" applyFont="1" applyFill="1" applyBorder="1" applyAlignment="1">
      <alignment horizontal="center"/>
    </xf>
    <xf numFmtId="0" fontId="20" fillId="26" borderId="10" xfId="0" applyFont="1" applyFill="1" applyBorder="1" applyAlignment="1">
      <alignment/>
    </xf>
    <xf numFmtId="0" fontId="19" fillId="26" borderId="10" xfId="45" applyFont="1" applyFill="1" applyBorder="1" applyAlignment="1">
      <alignment horizontal="center"/>
      <protection/>
    </xf>
    <xf numFmtId="0" fontId="19" fillId="26" borderId="0" xfId="45" applyFont="1" applyFill="1">
      <alignment/>
      <protection/>
    </xf>
    <xf numFmtId="9" fontId="19" fillId="26" borderId="10" xfId="45" applyNumberFormat="1" applyFont="1" applyFill="1" applyBorder="1" applyAlignment="1">
      <alignment horizontal="left"/>
      <protection/>
    </xf>
    <xf numFmtId="0" fontId="19" fillId="26" borderId="10" xfId="45" applyNumberFormat="1" applyFont="1" applyFill="1" applyBorder="1" applyAlignment="1">
      <alignment horizontal="center"/>
      <protection/>
    </xf>
    <xf numFmtId="0" fontId="20" fillId="0" borderId="10" xfId="0" applyFont="1" applyFill="1" applyBorder="1" applyAlignment="1">
      <alignment horizontal="center"/>
    </xf>
    <xf numFmtId="0" fontId="19" fillId="0" borderId="10" xfId="45" applyFont="1" applyFill="1" applyBorder="1" applyAlignment="1">
      <alignment wrapText="1"/>
      <protection/>
    </xf>
    <xf numFmtId="1" fontId="19" fillId="24" borderId="10" xfId="45" applyNumberFormat="1" applyFont="1" applyFill="1" applyBorder="1" applyAlignment="1">
      <alignment horizontal="left"/>
      <protection/>
    </xf>
    <xf numFmtId="0" fontId="19" fillId="0" borderId="10" xfId="45" applyNumberFormat="1" applyFont="1" applyFill="1" applyBorder="1" applyAlignment="1">
      <alignment horizontal="left" wrapText="1"/>
      <protection/>
    </xf>
    <xf numFmtId="0" fontId="19" fillId="16" borderId="10" xfId="45" applyNumberFormat="1" applyFont="1" applyFill="1" applyBorder="1" applyAlignment="1">
      <alignment horizontal="left" wrapText="1"/>
      <protection/>
    </xf>
    <xf numFmtId="0" fontId="20" fillId="16" borderId="10" xfId="0" applyFont="1" applyFill="1" applyBorder="1" applyAlignment="1" applyProtection="1">
      <alignment horizontal="left" vertical="top"/>
      <protection/>
    </xf>
    <xf numFmtId="0" fontId="19" fillId="0" borderId="0" xfId="45" applyFont="1" applyFill="1" applyAlignment="1">
      <alignment horizontal="left"/>
      <protection/>
    </xf>
    <xf numFmtId="0" fontId="19" fillId="0" borderId="0" xfId="45" applyFont="1" applyFill="1" applyBorder="1" applyAlignment="1">
      <alignment horizontal="left"/>
      <protection/>
    </xf>
    <xf numFmtId="0" fontId="25" fillId="0" borderId="0" xfId="46" applyFont="1" applyAlignment="1" applyProtection="1">
      <alignment horizontal="left"/>
      <protection/>
    </xf>
    <xf numFmtId="1" fontId="19" fillId="0" borderId="10" xfId="45" applyNumberFormat="1" applyFont="1" applyFill="1" applyBorder="1" applyAlignment="1">
      <alignment horizontal="left"/>
      <protection/>
    </xf>
    <xf numFmtId="0" fontId="19" fillId="16" borderId="10" xfId="45" applyFont="1" applyFill="1" applyBorder="1" applyAlignment="1">
      <alignment horizontal="left" wrapText="1"/>
      <protection/>
    </xf>
    <xf numFmtId="0" fontId="19" fillId="0" borderId="0" xfId="45" applyFont="1" applyFill="1" applyBorder="1" applyAlignment="1">
      <alignment horizontal="left" wrapText="1"/>
      <protection/>
    </xf>
    <xf numFmtId="0" fontId="20" fillId="0" borderId="10" xfId="0" applyFont="1" applyFill="1" applyBorder="1" applyAlignment="1" applyProtection="1">
      <alignment/>
      <protection/>
    </xf>
    <xf numFmtId="1" fontId="20" fillId="0" borderId="10" xfId="0" applyNumberFormat="1" applyFont="1" applyFill="1" applyBorder="1" applyAlignment="1">
      <alignment wrapText="1"/>
    </xf>
    <xf numFmtId="0" fontId="19" fillId="16" borderId="0" xfId="45" applyFont="1" applyFill="1">
      <alignment/>
      <protection/>
    </xf>
    <xf numFmtId="0" fontId="20" fillId="16" borderId="10" xfId="0" applyFont="1" applyFill="1" applyBorder="1" applyAlignment="1">
      <alignment horizontal="left"/>
    </xf>
    <xf numFmtId="49" fontId="20" fillId="16" borderId="10" xfId="0" applyNumberFormat="1" applyFont="1" applyFill="1" applyBorder="1" applyAlignment="1">
      <alignment horizontal="left"/>
    </xf>
    <xf numFmtId="1" fontId="20" fillId="16" borderId="10" xfId="0" applyNumberFormat="1" applyFont="1" applyFill="1" applyBorder="1" applyAlignment="1">
      <alignment horizontal="center"/>
    </xf>
    <xf numFmtId="0" fontId="20" fillId="16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 applyProtection="1">
      <alignment horizontal="left"/>
      <protection/>
    </xf>
    <xf numFmtId="0" fontId="20" fillId="0" borderId="0" xfId="0" applyFont="1" applyFill="1" applyBorder="1" applyAlignment="1" applyProtection="1">
      <alignment vertical="top"/>
      <protection/>
    </xf>
    <xf numFmtId="9" fontId="19" fillId="16" borderId="10" xfId="45" applyNumberFormat="1" applyFont="1" applyFill="1" applyBorder="1" applyAlignment="1">
      <alignment horizontal="left"/>
      <protection/>
    </xf>
    <xf numFmtId="9" fontId="19" fillId="0" borderId="0" xfId="45" applyNumberFormat="1" applyFont="1" applyAlignment="1">
      <alignment horizontal="left"/>
      <protection/>
    </xf>
    <xf numFmtId="9" fontId="19" fillId="24" borderId="10" xfId="45" applyNumberFormat="1" applyFont="1" applyFill="1" applyBorder="1" applyAlignment="1">
      <alignment horizontal="left"/>
      <protection/>
    </xf>
    <xf numFmtId="1" fontId="20" fillId="0" borderId="10" xfId="0" applyNumberFormat="1" applyFont="1" applyFill="1" applyBorder="1" applyAlignment="1">
      <alignment vertical="center" wrapText="1"/>
    </xf>
    <xf numFmtId="49" fontId="20" fillId="26" borderId="10" xfId="0" applyNumberFormat="1" applyFont="1" applyFill="1" applyBorder="1" applyAlignment="1">
      <alignment horizontal="left"/>
    </xf>
    <xf numFmtId="0" fontId="20" fillId="26" borderId="10" xfId="0" applyFont="1" applyFill="1" applyBorder="1" applyAlignment="1">
      <alignment horizontal="left"/>
    </xf>
    <xf numFmtId="1" fontId="20" fillId="26" borderId="10" xfId="0" applyNumberFormat="1" applyFont="1" applyFill="1" applyBorder="1" applyAlignment="1">
      <alignment horizontal="center"/>
    </xf>
    <xf numFmtId="0" fontId="20" fillId="26" borderId="10" xfId="0" applyFont="1" applyFill="1" applyBorder="1" applyAlignment="1">
      <alignment/>
    </xf>
    <xf numFmtId="1" fontId="19" fillId="26" borderId="10" xfId="45" applyNumberFormat="1" applyFont="1" applyFill="1" applyBorder="1" applyAlignment="1">
      <alignment horizontal="center"/>
      <protection/>
    </xf>
    <xf numFmtId="0" fontId="19" fillId="26" borderId="10" xfId="45" applyFont="1" applyFill="1" applyBorder="1" applyAlignment="1">
      <alignment horizontal="center"/>
      <protection/>
    </xf>
    <xf numFmtId="9" fontId="19" fillId="26" borderId="10" xfId="45" applyNumberFormat="1" applyFont="1" applyFill="1" applyBorder="1" applyAlignment="1">
      <alignment horizontal="left"/>
      <protection/>
    </xf>
    <xf numFmtId="193" fontId="19" fillId="0" borderId="10" xfId="45" applyNumberFormat="1" applyFont="1" applyFill="1" applyBorder="1" applyAlignment="1">
      <alignment horizontal="center"/>
      <protection/>
    </xf>
    <xf numFmtId="0" fontId="20" fillId="0" borderId="10" xfId="0" applyNumberFormat="1" applyFont="1" applyFill="1" applyBorder="1" applyAlignment="1">
      <alignment horizontal="left" vertical="top"/>
    </xf>
    <xf numFmtId="49" fontId="20" fillId="0" borderId="10" xfId="0" applyNumberFormat="1" applyFont="1" applyFill="1" applyBorder="1" applyAlignment="1">
      <alignment horizontal="left" vertical="top"/>
    </xf>
    <xf numFmtId="0" fontId="20" fillId="0" borderId="10" xfId="0" applyFont="1" applyFill="1" applyBorder="1" applyAlignment="1">
      <alignment horizontal="left" vertical="top" wrapText="1"/>
    </xf>
    <xf numFmtId="1" fontId="19" fillId="0" borderId="10" xfId="45" applyNumberFormat="1" applyFont="1" applyFill="1" applyBorder="1" applyAlignment="1">
      <alignment horizontal="center" vertical="center"/>
      <protection/>
    </xf>
    <xf numFmtId="0" fontId="19" fillId="0" borderId="0" xfId="45" applyFont="1" applyFill="1" applyAlignment="1">
      <alignment horizontal="center" vertical="center"/>
      <protection/>
    </xf>
    <xf numFmtId="0" fontId="20" fillId="26" borderId="10" xfId="0" applyNumberFormat="1" applyFont="1" applyFill="1" applyBorder="1" applyAlignment="1">
      <alignment horizontal="left" vertical="top"/>
    </xf>
    <xf numFmtId="49" fontId="20" fillId="26" borderId="10" xfId="0" applyNumberFormat="1" applyFont="1" applyFill="1" applyBorder="1" applyAlignment="1">
      <alignment horizontal="left" vertical="top"/>
    </xf>
    <xf numFmtId="0" fontId="20" fillId="26" borderId="10" xfId="0" applyFont="1" applyFill="1" applyBorder="1" applyAlignment="1">
      <alignment horizontal="left" vertical="top" wrapText="1"/>
    </xf>
    <xf numFmtId="184" fontId="2" fillId="0" borderId="0" xfId="36" applyNumberFormat="1" applyFont="1" applyAlignment="1" applyProtection="1">
      <alignment horizontal="left"/>
      <protection locked="0"/>
    </xf>
    <xf numFmtId="1" fontId="12" fillId="0" borderId="0" xfId="35" applyNumberFormat="1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/>
    </xf>
    <xf numFmtId="1" fontId="20" fillId="26" borderId="10" xfId="0" applyNumberFormat="1" applyFont="1" applyFill="1" applyBorder="1" applyAlignment="1">
      <alignment horizontal="left" vertical="center" wrapText="1"/>
    </xf>
    <xf numFmtId="1" fontId="20" fillId="26" borderId="10" xfId="0" applyNumberFormat="1" applyFont="1" applyFill="1" applyBorder="1" applyAlignment="1">
      <alignment horizontal="center" vertical="center" wrapText="1"/>
    </xf>
  </cellXfs>
  <cellStyles count="55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Comma_2005 order list-updated" xfId="34"/>
    <cellStyle name="Normal_2005 order list-updated" xfId="35"/>
    <cellStyle name="Normal_2007 order sheet_distributors_release_20080320_2" xfId="36"/>
    <cellStyle name="Normal_Tabelle1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常规_Final Prices China  2009 18.08.2008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dxfs count="2"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29"/>
  <sheetViews>
    <sheetView zoomScalePageLayoutView="0" workbookViewId="0" topLeftCell="A43">
      <selection activeCell="C14" sqref="C14"/>
    </sheetView>
  </sheetViews>
  <sheetFormatPr defaultColWidth="9.140625" defaultRowHeight="12.75"/>
  <cols>
    <col min="1" max="1" width="4.00390625" style="86" customWidth="1"/>
    <col min="2" max="2" width="13.7109375" style="25" bestFit="1" customWidth="1"/>
    <col min="3" max="3" width="40.140625" style="17" bestFit="1" customWidth="1"/>
    <col min="4" max="4" width="20.57421875" style="17" customWidth="1"/>
    <col min="5" max="5" width="5.421875" style="13" customWidth="1"/>
    <col min="6" max="6" width="9.140625" style="13" customWidth="1"/>
    <col min="7" max="7" width="9.7109375" style="15" customWidth="1"/>
    <col min="8" max="8" width="8.7109375" style="15" customWidth="1"/>
    <col min="9" max="9" width="9.421875" style="18" customWidth="1"/>
    <col min="10" max="10" width="13.7109375" style="37" customWidth="1"/>
    <col min="11" max="11" width="15.7109375" style="70" customWidth="1"/>
    <col min="12" max="12" width="9.28125" style="70" customWidth="1"/>
    <col min="13" max="13" width="8.00390625" style="71" bestFit="1" customWidth="1"/>
    <col min="14" max="16384" width="9.140625" style="17" customWidth="1"/>
  </cols>
  <sheetData>
    <row r="1" spans="1:10" ht="18">
      <c r="A1" s="69"/>
      <c r="B1" s="26"/>
      <c r="C1" s="1"/>
      <c r="D1" s="2" t="s">
        <v>967</v>
      </c>
      <c r="E1" s="3"/>
      <c r="F1" s="3"/>
      <c r="G1" s="4"/>
      <c r="H1" s="4"/>
      <c r="I1" s="5"/>
      <c r="J1" s="27"/>
    </row>
    <row r="2" spans="1:10" ht="11.25" customHeight="1">
      <c r="A2" s="69"/>
      <c r="B2" s="26"/>
      <c r="C2" s="1"/>
      <c r="D2" s="2"/>
      <c r="E2" s="7"/>
      <c r="F2" s="7"/>
      <c r="G2" s="4"/>
      <c r="H2" s="4"/>
      <c r="I2" s="5"/>
      <c r="J2" s="27"/>
    </row>
    <row r="3" spans="1:10" ht="15.75">
      <c r="A3" s="69"/>
      <c r="B3" s="26"/>
      <c r="C3" s="6"/>
      <c r="D3" s="6"/>
      <c r="E3" s="7"/>
      <c r="F3" s="7"/>
      <c r="G3" s="4"/>
      <c r="H3" s="4"/>
      <c r="I3" s="5"/>
      <c r="J3" s="27"/>
    </row>
    <row r="4" spans="1:9" ht="15.75">
      <c r="A4" s="72"/>
      <c r="B4" s="29" t="s">
        <v>583</v>
      </c>
      <c r="C4" s="8" t="s">
        <v>584</v>
      </c>
      <c r="D4" s="6"/>
      <c r="E4" s="147" t="s">
        <v>585</v>
      </c>
      <c r="F4" s="147"/>
      <c r="G4" s="148"/>
      <c r="H4" s="148"/>
      <c r="I4" s="27"/>
    </row>
    <row r="5" spans="1:10" ht="15.75">
      <c r="A5" s="69"/>
      <c r="B5" s="26"/>
      <c r="C5" s="9"/>
      <c r="D5" s="9"/>
      <c r="E5" s="28"/>
      <c r="F5" s="7"/>
      <c r="G5" s="4"/>
      <c r="H5" s="4"/>
      <c r="I5" s="5"/>
      <c r="J5" s="27"/>
    </row>
    <row r="6" spans="1:10" ht="15.75">
      <c r="A6" s="69"/>
      <c r="B6" s="29" t="s">
        <v>586</v>
      </c>
      <c r="C6" s="6"/>
      <c r="D6" s="10"/>
      <c r="E6" s="147" t="s">
        <v>587</v>
      </c>
      <c r="F6" s="147"/>
      <c r="G6" s="11"/>
      <c r="H6" s="4"/>
      <c r="I6" s="5"/>
      <c r="J6" s="27"/>
    </row>
    <row r="7" spans="1:10" ht="15.75">
      <c r="A7" s="69"/>
      <c r="B7" s="26"/>
      <c r="C7" s="6"/>
      <c r="D7" s="10"/>
      <c r="E7" s="7"/>
      <c r="F7" s="7"/>
      <c r="G7" s="4"/>
      <c r="H7" s="4"/>
      <c r="I7" s="5"/>
      <c r="J7" s="27"/>
    </row>
    <row r="8" spans="1:10" ht="15.75">
      <c r="A8" s="69"/>
      <c r="B8" s="26"/>
      <c r="C8" s="6"/>
      <c r="D8" s="6"/>
      <c r="E8" s="7"/>
      <c r="F8" s="7"/>
      <c r="G8" s="4"/>
      <c r="H8" s="4"/>
      <c r="I8" s="5"/>
      <c r="J8" s="27"/>
    </row>
    <row r="9" spans="1:13" s="13" customFormat="1" ht="30.75" customHeight="1">
      <c r="A9" s="30" t="s">
        <v>588</v>
      </c>
      <c r="B9" s="32" t="s">
        <v>589</v>
      </c>
      <c r="C9" s="32" t="s">
        <v>590</v>
      </c>
      <c r="D9" s="32" t="s">
        <v>591</v>
      </c>
      <c r="E9" s="32" t="s">
        <v>592</v>
      </c>
      <c r="F9" s="73" t="s">
        <v>593</v>
      </c>
      <c r="G9" s="74" t="s">
        <v>594</v>
      </c>
      <c r="H9" s="74" t="s">
        <v>595</v>
      </c>
      <c r="I9" s="32" t="s">
        <v>596</v>
      </c>
      <c r="J9" s="75" t="s">
        <v>597</v>
      </c>
      <c r="K9" s="76" t="s">
        <v>598</v>
      </c>
      <c r="L9" s="77" t="s">
        <v>599</v>
      </c>
      <c r="M9" s="77" t="s">
        <v>600</v>
      </c>
    </row>
    <row r="10" spans="1:13" s="82" customFormat="1" ht="15">
      <c r="A10" s="78">
        <v>1</v>
      </c>
      <c r="B10" s="79"/>
      <c r="C10" s="93" t="e">
        <f>VLOOKUP(B10,Product!$A:$XFD,2,FALSE)</f>
        <v>#N/A</v>
      </c>
      <c r="D10" s="93" t="e">
        <f>VLOOKUP(B10,Product!$A:$XFD,3,FALSE)</f>
        <v>#N/A</v>
      </c>
      <c r="E10" s="80"/>
      <c r="F10" s="36" t="e">
        <f>VLOOKUP(B10,Product!$A:$XFD,4,FALSE)</f>
        <v>#N/A</v>
      </c>
      <c r="G10" s="36" t="e">
        <f aca="true" t="shared" si="0" ref="G10:G72">ROUNDUP(I10*F10,0)</f>
        <v>#N/A</v>
      </c>
      <c r="H10" s="36" t="e">
        <f aca="true" t="shared" si="1" ref="H10:H72">G10*E10</f>
        <v>#N/A</v>
      </c>
      <c r="I10" s="35"/>
      <c r="J10" s="94" t="e">
        <f>VLOOKUP(B10,Product!$A:$XFD,6,FALSE)</f>
        <v>#N/A</v>
      </c>
      <c r="K10" s="81"/>
      <c r="L10" s="81"/>
      <c r="M10" s="95" t="e">
        <f>VLOOKUP(B10,Product!$A:$XFD,5,FALSE)</f>
        <v>#N/A</v>
      </c>
    </row>
    <row r="11" spans="1:13" s="82" customFormat="1" ht="15">
      <c r="A11" s="78">
        <v>2</v>
      </c>
      <c r="B11" s="79"/>
      <c r="C11" s="93" t="e">
        <f>VLOOKUP(B11,Product!$A:$XFD,2,FALSE)</f>
        <v>#N/A</v>
      </c>
      <c r="D11" s="93" t="e">
        <f>VLOOKUP(B11,Product!$A:$XFD,3,FALSE)</f>
        <v>#N/A</v>
      </c>
      <c r="E11" s="80"/>
      <c r="F11" s="36" t="e">
        <f>VLOOKUP(B11,Product!$A:$XFD,4,FALSE)</f>
        <v>#N/A</v>
      </c>
      <c r="G11" s="36" t="e">
        <f t="shared" si="0"/>
        <v>#N/A</v>
      </c>
      <c r="H11" s="36" t="e">
        <f t="shared" si="1"/>
        <v>#N/A</v>
      </c>
      <c r="I11" s="35"/>
      <c r="J11" s="94" t="e">
        <f>VLOOKUP(B11,Product!$A:$XFD,6,FALSE)</f>
        <v>#N/A</v>
      </c>
      <c r="K11" s="81"/>
      <c r="L11" s="81"/>
      <c r="M11" s="95" t="e">
        <f>VLOOKUP(B11,Product!$A:$XFD,5,FALSE)</f>
        <v>#N/A</v>
      </c>
    </row>
    <row r="12" spans="1:13" s="82" customFormat="1" ht="15">
      <c r="A12" s="78">
        <v>3</v>
      </c>
      <c r="B12" s="83"/>
      <c r="C12" s="93" t="e">
        <f>VLOOKUP(B12,Product!$A:$XFD,2,FALSE)</f>
        <v>#N/A</v>
      </c>
      <c r="D12" s="93" t="e">
        <f>VLOOKUP(B12,Product!$A:$XFD,3,FALSE)</f>
        <v>#N/A</v>
      </c>
      <c r="E12" s="80"/>
      <c r="F12" s="36" t="e">
        <f>VLOOKUP(B12,Product!$A:$XFD,4,FALSE)</f>
        <v>#N/A</v>
      </c>
      <c r="G12" s="36" t="e">
        <f t="shared" si="0"/>
        <v>#N/A</v>
      </c>
      <c r="H12" s="36" t="e">
        <f t="shared" si="1"/>
        <v>#N/A</v>
      </c>
      <c r="I12" s="35"/>
      <c r="J12" s="94" t="e">
        <f>VLOOKUP(B12,Product!$A:$XFD,6,FALSE)</f>
        <v>#N/A</v>
      </c>
      <c r="K12" s="81"/>
      <c r="L12" s="81"/>
      <c r="M12" s="95" t="e">
        <f>VLOOKUP(B12,Product!$A:$XFD,5,FALSE)</f>
        <v>#N/A</v>
      </c>
    </row>
    <row r="13" spans="1:13" s="82" customFormat="1" ht="15">
      <c r="A13" s="78">
        <v>4</v>
      </c>
      <c r="B13" s="84"/>
      <c r="C13" s="93" t="e">
        <f>VLOOKUP(B13,Product!$A:$XFD,2,FALSE)</f>
        <v>#N/A</v>
      </c>
      <c r="D13" s="93" t="e">
        <f>VLOOKUP(B13,Product!$A:$XFD,3,FALSE)</f>
        <v>#N/A</v>
      </c>
      <c r="E13" s="33"/>
      <c r="F13" s="36" t="e">
        <f>VLOOKUP(B13,Product!$A:$XFD,4,FALSE)</f>
        <v>#N/A</v>
      </c>
      <c r="G13" s="36" t="e">
        <f t="shared" si="0"/>
        <v>#N/A</v>
      </c>
      <c r="H13" s="36" t="e">
        <f t="shared" si="1"/>
        <v>#N/A</v>
      </c>
      <c r="I13" s="35"/>
      <c r="J13" s="94" t="e">
        <f>VLOOKUP(B13,Product!$A:$XFD,6,FALSE)</f>
        <v>#N/A</v>
      </c>
      <c r="K13" s="81"/>
      <c r="L13" s="81"/>
      <c r="M13" s="95" t="e">
        <f>VLOOKUP(B13,Product!$A:$XFD,5,FALSE)</f>
        <v>#N/A</v>
      </c>
    </row>
    <row r="14" spans="1:13" s="82" customFormat="1" ht="15">
      <c r="A14" s="78">
        <v>5</v>
      </c>
      <c r="B14" s="84"/>
      <c r="C14" s="93" t="e">
        <f>VLOOKUP(B14,Product!$A:$XFD,2,FALSE)</f>
        <v>#N/A</v>
      </c>
      <c r="D14" s="93" t="e">
        <f>VLOOKUP(B14,Product!$A:$XFD,3,FALSE)</f>
        <v>#N/A</v>
      </c>
      <c r="E14" s="33"/>
      <c r="F14" s="36" t="e">
        <f>VLOOKUP(B14,Product!$A:$XFD,4,FALSE)</f>
        <v>#N/A</v>
      </c>
      <c r="G14" s="36" t="e">
        <f t="shared" si="0"/>
        <v>#N/A</v>
      </c>
      <c r="H14" s="36" t="e">
        <f t="shared" si="1"/>
        <v>#N/A</v>
      </c>
      <c r="I14" s="35"/>
      <c r="J14" s="94" t="e">
        <f>VLOOKUP(B14,Product!$A:$XFD,6,FALSE)</f>
        <v>#N/A</v>
      </c>
      <c r="K14" s="81"/>
      <c r="L14" s="81"/>
      <c r="M14" s="95" t="e">
        <f>VLOOKUP(B14,Product!$A:$XFD,5,FALSE)</f>
        <v>#N/A</v>
      </c>
    </row>
    <row r="15" spans="1:13" s="82" customFormat="1" ht="15">
      <c r="A15" s="78">
        <v>6</v>
      </c>
      <c r="B15" s="84"/>
      <c r="C15" s="93" t="e">
        <f>VLOOKUP(B15,Product!$A:$XFD,2,FALSE)</f>
        <v>#N/A</v>
      </c>
      <c r="D15" s="93" t="e">
        <f>VLOOKUP(B15,Product!$A:$XFD,3,FALSE)</f>
        <v>#N/A</v>
      </c>
      <c r="E15" s="33"/>
      <c r="F15" s="36" t="e">
        <f>VLOOKUP(B15,Product!$A:$XFD,4,FALSE)</f>
        <v>#N/A</v>
      </c>
      <c r="G15" s="36" t="e">
        <f t="shared" si="0"/>
        <v>#N/A</v>
      </c>
      <c r="H15" s="36" t="e">
        <f t="shared" si="1"/>
        <v>#N/A</v>
      </c>
      <c r="I15" s="35"/>
      <c r="J15" s="94" t="e">
        <f>VLOOKUP(B15,Product!$A:$XFD,6,FALSE)</f>
        <v>#N/A</v>
      </c>
      <c r="K15" s="81"/>
      <c r="L15" s="81"/>
      <c r="M15" s="95" t="e">
        <f>VLOOKUP(B15,Product!$A:$XFD,5,FALSE)</f>
        <v>#N/A</v>
      </c>
    </row>
    <row r="16" spans="1:13" s="82" customFormat="1" ht="15">
      <c r="A16" s="78">
        <v>7</v>
      </c>
      <c r="B16" s="84"/>
      <c r="C16" s="93" t="e">
        <f>VLOOKUP(B16,Product!$A:$XFD,2,FALSE)</f>
        <v>#N/A</v>
      </c>
      <c r="D16" s="93" t="e">
        <f>VLOOKUP(B16,Product!$A:$XFD,3,FALSE)</f>
        <v>#N/A</v>
      </c>
      <c r="E16" s="33"/>
      <c r="F16" s="36" t="e">
        <f>VLOOKUP(B16,Product!$A:$XFD,4,FALSE)</f>
        <v>#N/A</v>
      </c>
      <c r="G16" s="36" t="e">
        <f t="shared" si="0"/>
        <v>#N/A</v>
      </c>
      <c r="H16" s="36" t="e">
        <f t="shared" si="1"/>
        <v>#N/A</v>
      </c>
      <c r="I16" s="35"/>
      <c r="J16" s="94" t="e">
        <f>VLOOKUP(B16,Product!$A:$XFD,6,FALSE)</f>
        <v>#N/A</v>
      </c>
      <c r="K16" s="81"/>
      <c r="L16" s="81"/>
      <c r="M16" s="95" t="e">
        <f>VLOOKUP(B16,Product!$A:$XFD,5,FALSE)</f>
        <v>#N/A</v>
      </c>
    </row>
    <row r="17" spans="1:13" s="82" customFormat="1" ht="15">
      <c r="A17" s="78">
        <v>8</v>
      </c>
      <c r="B17" s="84"/>
      <c r="C17" s="93" t="e">
        <f>VLOOKUP(B17,Product!$A:$XFD,2,FALSE)</f>
        <v>#N/A</v>
      </c>
      <c r="D17" s="93" t="e">
        <f>VLOOKUP(B17,Product!$A:$XFD,3,FALSE)</f>
        <v>#N/A</v>
      </c>
      <c r="E17" s="34"/>
      <c r="F17" s="36" t="e">
        <f>VLOOKUP(B17,Product!$A:$XFD,4,FALSE)</f>
        <v>#N/A</v>
      </c>
      <c r="G17" s="36" t="e">
        <f t="shared" si="0"/>
        <v>#N/A</v>
      </c>
      <c r="H17" s="36" t="e">
        <f t="shared" si="1"/>
        <v>#N/A</v>
      </c>
      <c r="I17" s="35"/>
      <c r="J17" s="94" t="e">
        <f>VLOOKUP(B17,Product!$A:$XFD,6,FALSE)</f>
        <v>#N/A</v>
      </c>
      <c r="K17" s="81"/>
      <c r="L17" s="81"/>
      <c r="M17" s="95" t="e">
        <f>VLOOKUP(B17,Product!$A:$XFD,5,FALSE)</f>
        <v>#N/A</v>
      </c>
    </row>
    <row r="18" spans="1:13" s="82" customFormat="1" ht="15">
      <c r="A18" s="78">
        <v>9</v>
      </c>
      <c r="B18" s="84"/>
      <c r="C18" s="93" t="e">
        <f>VLOOKUP(B18,Product!$A:$XFD,2,FALSE)</f>
        <v>#N/A</v>
      </c>
      <c r="D18" s="93" t="e">
        <f>VLOOKUP(B18,Product!$A:$XFD,3,FALSE)</f>
        <v>#N/A</v>
      </c>
      <c r="E18" s="34"/>
      <c r="F18" s="36" t="e">
        <f>VLOOKUP(B18,Product!$A:$XFD,4,FALSE)</f>
        <v>#N/A</v>
      </c>
      <c r="G18" s="36" t="e">
        <f t="shared" si="0"/>
        <v>#N/A</v>
      </c>
      <c r="H18" s="36" t="e">
        <f t="shared" si="1"/>
        <v>#N/A</v>
      </c>
      <c r="I18" s="35"/>
      <c r="J18" s="94" t="e">
        <f>VLOOKUP(B18,Product!$A:$XFD,6,FALSE)</f>
        <v>#N/A</v>
      </c>
      <c r="K18" s="81"/>
      <c r="L18" s="81"/>
      <c r="M18" s="95" t="e">
        <f>VLOOKUP(B18,Product!$A:$XFD,5,FALSE)</f>
        <v>#N/A</v>
      </c>
    </row>
    <row r="19" spans="1:13" s="82" customFormat="1" ht="15">
      <c r="A19" s="78">
        <v>10</v>
      </c>
      <c r="B19" s="84"/>
      <c r="C19" s="93" t="e">
        <f>VLOOKUP(B19,Product!$A:$XFD,2,FALSE)</f>
        <v>#N/A</v>
      </c>
      <c r="D19" s="93" t="e">
        <f>VLOOKUP(B19,Product!$A:$XFD,3,FALSE)</f>
        <v>#N/A</v>
      </c>
      <c r="E19" s="34"/>
      <c r="F19" s="36" t="e">
        <f>VLOOKUP(B19,Product!$A:$XFD,4,FALSE)</f>
        <v>#N/A</v>
      </c>
      <c r="G19" s="36" t="e">
        <f t="shared" si="0"/>
        <v>#N/A</v>
      </c>
      <c r="H19" s="36" t="e">
        <f t="shared" si="1"/>
        <v>#N/A</v>
      </c>
      <c r="I19" s="35"/>
      <c r="J19" s="94" t="e">
        <f>VLOOKUP(B19,Product!$A:$XFD,6,FALSE)</f>
        <v>#N/A</v>
      </c>
      <c r="K19" s="81"/>
      <c r="L19" s="81"/>
      <c r="M19" s="95" t="e">
        <f>VLOOKUP(B19,Product!$A:$XFD,5,FALSE)</f>
        <v>#N/A</v>
      </c>
    </row>
    <row r="20" spans="1:13" s="82" customFormat="1" ht="15">
      <c r="A20" s="78">
        <v>11</v>
      </c>
      <c r="B20" s="84"/>
      <c r="C20" s="93" t="e">
        <f>VLOOKUP(B20,Product!$A:$XFD,2,FALSE)</f>
        <v>#N/A</v>
      </c>
      <c r="D20" s="93" t="e">
        <f>VLOOKUP(B20,Product!$A:$XFD,3,FALSE)</f>
        <v>#N/A</v>
      </c>
      <c r="E20" s="34"/>
      <c r="F20" s="36" t="e">
        <f>VLOOKUP(B20,Product!$A:$XFD,4,FALSE)</f>
        <v>#N/A</v>
      </c>
      <c r="G20" s="36" t="e">
        <f t="shared" si="0"/>
        <v>#N/A</v>
      </c>
      <c r="H20" s="36" t="e">
        <f t="shared" si="1"/>
        <v>#N/A</v>
      </c>
      <c r="I20" s="35"/>
      <c r="J20" s="94" t="e">
        <f>VLOOKUP(B20,Product!$A:$XFD,6,FALSE)</f>
        <v>#N/A</v>
      </c>
      <c r="K20" s="81"/>
      <c r="L20" s="81"/>
      <c r="M20" s="95" t="e">
        <f>VLOOKUP(B20,Product!$A:$XFD,5,FALSE)</f>
        <v>#N/A</v>
      </c>
    </row>
    <row r="21" spans="1:13" s="82" customFormat="1" ht="15">
      <c r="A21" s="78">
        <v>12</v>
      </c>
      <c r="B21" s="84"/>
      <c r="C21" s="93" t="e">
        <f>VLOOKUP(B21,Product!$A:$XFD,2,FALSE)</f>
        <v>#N/A</v>
      </c>
      <c r="D21" s="93" t="e">
        <f>VLOOKUP(B21,Product!$A:$XFD,3,FALSE)</f>
        <v>#N/A</v>
      </c>
      <c r="E21" s="34"/>
      <c r="F21" s="36" t="e">
        <f>VLOOKUP(B21,Product!$A:$XFD,4,FALSE)</f>
        <v>#N/A</v>
      </c>
      <c r="G21" s="36" t="e">
        <f t="shared" si="0"/>
        <v>#N/A</v>
      </c>
      <c r="H21" s="36" t="e">
        <f t="shared" si="1"/>
        <v>#N/A</v>
      </c>
      <c r="I21" s="35"/>
      <c r="J21" s="94" t="e">
        <f>VLOOKUP(B21,Product!$A:$XFD,6,FALSE)</f>
        <v>#N/A</v>
      </c>
      <c r="K21" s="81"/>
      <c r="L21" s="81"/>
      <c r="M21" s="95" t="e">
        <f>VLOOKUP(B21,Product!$A:$XFD,5,FALSE)</f>
        <v>#N/A</v>
      </c>
    </row>
    <row r="22" spans="1:13" s="82" customFormat="1" ht="15">
      <c r="A22" s="78">
        <v>13</v>
      </c>
      <c r="B22" s="84"/>
      <c r="C22" s="93" t="e">
        <f>VLOOKUP(B22,Product!$A:$XFD,2,FALSE)</f>
        <v>#N/A</v>
      </c>
      <c r="D22" s="93" t="e">
        <f>VLOOKUP(B22,Product!$A:$XFD,3,FALSE)</f>
        <v>#N/A</v>
      </c>
      <c r="E22" s="34"/>
      <c r="F22" s="36" t="e">
        <f>VLOOKUP(B22,Product!$A:$XFD,4,FALSE)</f>
        <v>#N/A</v>
      </c>
      <c r="G22" s="36" t="e">
        <f t="shared" si="0"/>
        <v>#N/A</v>
      </c>
      <c r="H22" s="36" t="e">
        <f t="shared" si="1"/>
        <v>#N/A</v>
      </c>
      <c r="I22" s="35"/>
      <c r="J22" s="94" t="e">
        <f>VLOOKUP(B22,Product!$A:$XFD,6,FALSE)</f>
        <v>#N/A</v>
      </c>
      <c r="K22" s="81"/>
      <c r="L22" s="81"/>
      <c r="M22" s="95" t="e">
        <f>VLOOKUP(B22,Product!$A:$XFD,5,FALSE)</f>
        <v>#N/A</v>
      </c>
    </row>
    <row r="23" spans="1:13" s="82" customFormat="1" ht="15">
      <c r="A23" s="78">
        <v>14</v>
      </c>
      <c r="B23" s="84"/>
      <c r="C23" s="93" t="e">
        <f>VLOOKUP(B23,Product!$A:$XFD,2,FALSE)</f>
        <v>#N/A</v>
      </c>
      <c r="D23" s="93" t="e">
        <f>VLOOKUP(B23,Product!$A:$XFD,3,FALSE)</f>
        <v>#N/A</v>
      </c>
      <c r="E23" s="34"/>
      <c r="F23" s="36" t="e">
        <f>VLOOKUP(B23,Product!$A:$XFD,4,FALSE)</f>
        <v>#N/A</v>
      </c>
      <c r="G23" s="36" t="e">
        <f t="shared" si="0"/>
        <v>#N/A</v>
      </c>
      <c r="H23" s="36" t="e">
        <f t="shared" si="1"/>
        <v>#N/A</v>
      </c>
      <c r="I23" s="35"/>
      <c r="J23" s="94" t="e">
        <f>VLOOKUP(B23,Product!$A:$XFD,6,FALSE)</f>
        <v>#N/A</v>
      </c>
      <c r="K23" s="81"/>
      <c r="L23" s="81"/>
      <c r="M23" s="95" t="e">
        <f>VLOOKUP(B23,Product!$A:$XFD,5,FALSE)</f>
        <v>#N/A</v>
      </c>
    </row>
    <row r="24" spans="1:13" s="82" customFormat="1" ht="15">
      <c r="A24" s="78">
        <v>15</v>
      </c>
      <c r="B24" s="84"/>
      <c r="C24" s="93" t="e">
        <f>VLOOKUP(B24,Product!$A:$XFD,2,FALSE)</f>
        <v>#N/A</v>
      </c>
      <c r="D24" s="93" t="e">
        <f>VLOOKUP(B24,Product!$A:$XFD,3,FALSE)</f>
        <v>#N/A</v>
      </c>
      <c r="E24" s="34"/>
      <c r="F24" s="36" t="e">
        <f>VLOOKUP(B24,Product!$A:$XFD,4,FALSE)</f>
        <v>#N/A</v>
      </c>
      <c r="G24" s="36" t="e">
        <f t="shared" si="0"/>
        <v>#N/A</v>
      </c>
      <c r="H24" s="36" t="e">
        <f t="shared" si="1"/>
        <v>#N/A</v>
      </c>
      <c r="I24" s="35"/>
      <c r="J24" s="94" t="e">
        <f>VLOOKUP(B24,Product!$A:$XFD,6,FALSE)</f>
        <v>#N/A</v>
      </c>
      <c r="K24" s="81"/>
      <c r="L24" s="81"/>
      <c r="M24" s="95" t="e">
        <f>VLOOKUP(B24,Product!$A:$XFD,5,FALSE)</f>
        <v>#N/A</v>
      </c>
    </row>
    <row r="25" spans="1:13" s="82" customFormat="1" ht="15">
      <c r="A25" s="78">
        <v>16</v>
      </c>
      <c r="B25" s="84"/>
      <c r="C25" s="93" t="e">
        <f>VLOOKUP(B25,Product!$A:$XFD,2,FALSE)</f>
        <v>#N/A</v>
      </c>
      <c r="D25" s="93" t="e">
        <f>VLOOKUP(B25,Product!$A:$XFD,3,FALSE)</f>
        <v>#N/A</v>
      </c>
      <c r="E25" s="34"/>
      <c r="F25" s="36" t="e">
        <f>VLOOKUP(B25,Product!$A:$XFD,4,FALSE)</f>
        <v>#N/A</v>
      </c>
      <c r="G25" s="36" t="e">
        <f t="shared" si="0"/>
        <v>#N/A</v>
      </c>
      <c r="H25" s="36" t="e">
        <f t="shared" si="1"/>
        <v>#N/A</v>
      </c>
      <c r="I25" s="35"/>
      <c r="J25" s="94" t="e">
        <f>VLOOKUP(B25,Product!$A:$XFD,6,FALSE)</f>
        <v>#N/A</v>
      </c>
      <c r="K25" s="81"/>
      <c r="L25" s="81"/>
      <c r="M25" s="95" t="e">
        <f>VLOOKUP(B25,Product!$A:$XFD,5,FALSE)</f>
        <v>#N/A</v>
      </c>
    </row>
    <row r="26" spans="1:13" s="82" customFormat="1" ht="15">
      <c r="A26" s="78">
        <v>17</v>
      </c>
      <c r="B26" s="84"/>
      <c r="C26" s="93" t="e">
        <f>VLOOKUP(B26,Product!$A:$XFD,2,FALSE)</f>
        <v>#N/A</v>
      </c>
      <c r="D26" s="93" t="e">
        <f>VLOOKUP(B26,Product!$A:$XFD,3,FALSE)</f>
        <v>#N/A</v>
      </c>
      <c r="E26" s="34"/>
      <c r="F26" s="36" t="e">
        <f>VLOOKUP(B26,Product!$A:$XFD,4,FALSE)</f>
        <v>#N/A</v>
      </c>
      <c r="G26" s="36" t="e">
        <f t="shared" si="0"/>
        <v>#N/A</v>
      </c>
      <c r="H26" s="36" t="e">
        <f t="shared" si="1"/>
        <v>#N/A</v>
      </c>
      <c r="I26" s="35"/>
      <c r="J26" s="94" t="e">
        <f>VLOOKUP(B26,Product!$A:$XFD,6,FALSE)</f>
        <v>#N/A</v>
      </c>
      <c r="K26" s="81"/>
      <c r="L26" s="81"/>
      <c r="M26" s="95" t="e">
        <f>VLOOKUP(B26,Product!$A:$XFD,5,FALSE)</f>
        <v>#N/A</v>
      </c>
    </row>
    <row r="27" spans="1:13" s="82" customFormat="1" ht="15">
      <c r="A27" s="78">
        <v>18</v>
      </c>
      <c r="B27" s="84"/>
      <c r="C27" s="93" t="e">
        <f>VLOOKUP(B27,Product!$A:$XFD,2,FALSE)</f>
        <v>#N/A</v>
      </c>
      <c r="D27" s="93" t="e">
        <f>VLOOKUP(B27,Product!$A:$XFD,3,FALSE)</f>
        <v>#N/A</v>
      </c>
      <c r="E27" s="34"/>
      <c r="F27" s="36" t="e">
        <f>VLOOKUP(B27,Product!$A:$XFD,4,FALSE)</f>
        <v>#N/A</v>
      </c>
      <c r="G27" s="36" t="e">
        <f t="shared" si="0"/>
        <v>#N/A</v>
      </c>
      <c r="H27" s="36" t="e">
        <f t="shared" si="1"/>
        <v>#N/A</v>
      </c>
      <c r="I27" s="35"/>
      <c r="J27" s="94" t="e">
        <f>VLOOKUP(B27,Product!$A:$XFD,6,FALSE)</f>
        <v>#N/A</v>
      </c>
      <c r="K27" s="81"/>
      <c r="L27" s="81"/>
      <c r="M27" s="95" t="e">
        <f>VLOOKUP(B27,Product!$A:$XFD,5,FALSE)</f>
        <v>#N/A</v>
      </c>
    </row>
    <row r="28" spans="1:13" s="82" customFormat="1" ht="15">
      <c r="A28" s="78">
        <v>19</v>
      </c>
      <c r="B28" s="84"/>
      <c r="C28" s="93" t="e">
        <f>VLOOKUP(B28,Product!$A:$XFD,2,FALSE)</f>
        <v>#N/A</v>
      </c>
      <c r="D28" s="93" t="e">
        <f>VLOOKUP(B28,Product!$A:$XFD,3,FALSE)</f>
        <v>#N/A</v>
      </c>
      <c r="E28" s="34"/>
      <c r="F28" s="36" t="e">
        <f>VLOOKUP(B28,Product!$A:$XFD,4,FALSE)</f>
        <v>#N/A</v>
      </c>
      <c r="G28" s="36" t="e">
        <f t="shared" si="0"/>
        <v>#N/A</v>
      </c>
      <c r="H28" s="36" t="e">
        <f t="shared" si="1"/>
        <v>#N/A</v>
      </c>
      <c r="I28" s="35"/>
      <c r="J28" s="94" t="e">
        <f>VLOOKUP(B28,Product!$A:$XFD,6,FALSE)</f>
        <v>#N/A</v>
      </c>
      <c r="K28" s="81"/>
      <c r="L28" s="81"/>
      <c r="M28" s="95" t="e">
        <f>VLOOKUP(B28,Product!$A:$XFD,5,FALSE)</f>
        <v>#N/A</v>
      </c>
    </row>
    <row r="29" spans="1:13" s="82" customFormat="1" ht="15">
      <c r="A29" s="78">
        <v>20</v>
      </c>
      <c r="B29" s="84"/>
      <c r="C29" s="93" t="e">
        <f>VLOOKUP(B29,Product!$A:$XFD,2,FALSE)</f>
        <v>#N/A</v>
      </c>
      <c r="D29" s="93" t="e">
        <f>VLOOKUP(B29,Product!$A:$XFD,3,FALSE)</f>
        <v>#N/A</v>
      </c>
      <c r="E29" s="34"/>
      <c r="F29" s="36" t="e">
        <f>VLOOKUP(B29,Product!$A:$XFD,4,FALSE)</f>
        <v>#N/A</v>
      </c>
      <c r="G29" s="36" t="e">
        <f t="shared" si="0"/>
        <v>#N/A</v>
      </c>
      <c r="H29" s="36" t="e">
        <f t="shared" si="1"/>
        <v>#N/A</v>
      </c>
      <c r="I29" s="35"/>
      <c r="J29" s="94" t="e">
        <f>VLOOKUP(B29,Product!$A:$XFD,6,FALSE)</f>
        <v>#N/A</v>
      </c>
      <c r="K29" s="81"/>
      <c r="L29" s="81"/>
      <c r="M29" s="95" t="e">
        <f>VLOOKUP(B29,Product!$A:$XFD,5,FALSE)</f>
        <v>#N/A</v>
      </c>
    </row>
    <row r="30" spans="1:13" s="82" customFormat="1" ht="15">
      <c r="A30" s="78">
        <v>21</v>
      </c>
      <c r="B30" s="84"/>
      <c r="C30" s="93" t="e">
        <f>VLOOKUP(B30,Product!$A:$XFD,2,FALSE)</f>
        <v>#N/A</v>
      </c>
      <c r="D30" s="93" t="e">
        <f>VLOOKUP(B30,Product!$A:$XFD,3,FALSE)</f>
        <v>#N/A</v>
      </c>
      <c r="E30" s="34"/>
      <c r="F30" s="36" t="e">
        <f>VLOOKUP(B30,Product!$A:$XFD,4,FALSE)</f>
        <v>#N/A</v>
      </c>
      <c r="G30" s="36" t="e">
        <f t="shared" si="0"/>
        <v>#N/A</v>
      </c>
      <c r="H30" s="36" t="e">
        <f t="shared" si="1"/>
        <v>#N/A</v>
      </c>
      <c r="I30" s="35"/>
      <c r="J30" s="94" t="e">
        <f>VLOOKUP(B30,Product!$A:$XFD,6,FALSE)</f>
        <v>#N/A</v>
      </c>
      <c r="K30" s="81"/>
      <c r="L30" s="81"/>
      <c r="M30" s="95" t="e">
        <f>VLOOKUP(B30,Product!$A:$XFD,5,FALSE)</f>
        <v>#N/A</v>
      </c>
    </row>
    <row r="31" spans="1:13" s="82" customFormat="1" ht="15">
      <c r="A31" s="78">
        <v>22</v>
      </c>
      <c r="B31" s="84"/>
      <c r="C31" s="93" t="e">
        <f>VLOOKUP(B31,Product!$A:$XFD,2,FALSE)</f>
        <v>#N/A</v>
      </c>
      <c r="D31" s="93" t="e">
        <f>VLOOKUP(B31,Product!$A:$XFD,3,FALSE)</f>
        <v>#N/A</v>
      </c>
      <c r="E31" s="34"/>
      <c r="F31" s="36" t="e">
        <f>VLOOKUP(B31,Product!$A:$XFD,4,FALSE)</f>
        <v>#N/A</v>
      </c>
      <c r="G31" s="36" t="e">
        <f t="shared" si="0"/>
        <v>#N/A</v>
      </c>
      <c r="H31" s="36" t="e">
        <f t="shared" si="1"/>
        <v>#N/A</v>
      </c>
      <c r="I31" s="35"/>
      <c r="J31" s="94" t="e">
        <f>VLOOKUP(B31,Product!$A:$XFD,6,FALSE)</f>
        <v>#N/A</v>
      </c>
      <c r="K31" s="81"/>
      <c r="L31" s="81"/>
      <c r="M31" s="95" t="e">
        <f>VLOOKUP(B31,Product!$A:$XFD,5,FALSE)</f>
        <v>#N/A</v>
      </c>
    </row>
    <row r="32" spans="1:13" s="82" customFormat="1" ht="15">
      <c r="A32" s="78">
        <v>23</v>
      </c>
      <c r="B32" s="84"/>
      <c r="C32" s="93" t="e">
        <f>VLOOKUP(B32,Product!$A:$XFD,2,FALSE)</f>
        <v>#N/A</v>
      </c>
      <c r="D32" s="93" t="e">
        <f>VLOOKUP(B32,Product!$A:$XFD,3,FALSE)</f>
        <v>#N/A</v>
      </c>
      <c r="E32" s="34"/>
      <c r="F32" s="36" t="e">
        <f>VLOOKUP(B32,Product!$A:$XFD,4,FALSE)</f>
        <v>#N/A</v>
      </c>
      <c r="G32" s="36" t="e">
        <f t="shared" si="0"/>
        <v>#N/A</v>
      </c>
      <c r="H32" s="36" t="e">
        <f t="shared" si="1"/>
        <v>#N/A</v>
      </c>
      <c r="I32" s="35"/>
      <c r="J32" s="94" t="e">
        <f>VLOOKUP(B32,Product!$A:$XFD,6,FALSE)</f>
        <v>#N/A</v>
      </c>
      <c r="K32" s="81"/>
      <c r="L32" s="81"/>
      <c r="M32" s="95" t="e">
        <f>VLOOKUP(B32,Product!$A:$XFD,5,FALSE)</f>
        <v>#N/A</v>
      </c>
    </row>
    <row r="33" spans="1:13" s="82" customFormat="1" ht="15">
      <c r="A33" s="78">
        <v>24</v>
      </c>
      <c r="B33" s="84"/>
      <c r="C33" s="93" t="e">
        <f>VLOOKUP(B33,Product!$A:$XFD,2,FALSE)</f>
        <v>#N/A</v>
      </c>
      <c r="D33" s="93" t="e">
        <f>VLOOKUP(B33,Product!$A:$XFD,3,FALSE)</f>
        <v>#N/A</v>
      </c>
      <c r="E33" s="34"/>
      <c r="F33" s="36" t="e">
        <f>VLOOKUP(B33,Product!$A:$XFD,4,FALSE)</f>
        <v>#N/A</v>
      </c>
      <c r="G33" s="36" t="e">
        <f t="shared" si="0"/>
        <v>#N/A</v>
      </c>
      <c r="H33" s="36" t="e">
        <f t="shared" si="1"/>
        <v>#N/A</v>
      </c>
      <c r="I33" s="35"/>
      <c r="J33" s="94" t="e">
        <f>VLOOKUP(B33,Product!$A:$XFD,6,FALSE)</f>
        <v>#N/A</v>
      </c>
      <c r="K33" s="81"/>
      <c r="L33" s="81"/>
      <c r="M33" s="95" t="e">
        <f>VLOOKUP(B33,Product!$A:$XFD,5,FALSE)</f>
        <v>#N/A</v>
      </c>
    </row>
    <row r="34" spans="1:13" s="82" customFormat="1" ht="15">
      <c r="A34" s="78">
        <v>25</v>
      </c>
      <c r="B34" s="84"/>
      <c r="C34" s="93" t="e">
        <f>VLOOKUP(B34,Product!$A:$XFD,2,FALSE)</f>
        <v>#N/A</v>
      </c>
      <c r="D34" s="93" t="e">
        <f>VLOOKUP(B34,Product!$A:$XFD,3,FALSE)</f>
        <v>#N/A</v>
      </c>
      <c r="E34" s="34"/>
      <c r="F34" s="36" t="e">
        <f>VLOOKUP(B34,Product!$A:$XFD,4,FALSE)</f>
        <v>#N/A</v>
      </c>
      <c r="G34" s="36" t="e">
        <f t="shared" si="0"/>
        <v>#N/A</v>
      </c>
      <c r="H34" s="36" t="e">
        <f t="shared" si="1"/>
        <v>#N/A</v>
      </c>
      <c r="I34" s="35"/>
      <c r="J34" s="94" t="e">
        <f>VLOOKUP(B34,Product!$A:$XFD,6,FALSE)</f>
        <v>#N/A</v>
      </c>
      <c r="K34" s="81"/>
      <c r="L34" s="81"/>
      <c r="M34" s="95" t="e">
        <f>VLOOKUP(B34,Product!$A:$XFD,5,FALSE)</f>
        <v>#N/A</v>
      </c>
    </row>
    <row r="35" spans="1:13" s="82" customFormat="1" ht="15">
      <c r="A35" s="78">
        <v>26</v>
      </c>
      <c r="B35" s="84"/>
      <c r="C35" s="93" t="e">
        <f>VLOOKUP(B35,Product!$A:$XFD,2,FALSE)</f>
        <v>#N/A</v>
      </c>
      <c r="D35" s="93" t="e">
        <f>VLOOKUP(B35,Product!$A:$XFD,3,FALSE)</f>
        <v>#N/A</v>
      </c>
      <c r="E35" s="34"/>
      <c r="F35" s="36" t="e">
        <f>VLOOKUP(B35,Product!$A:$XFD,4,FALSE)</f>
        <v>#N/A</v>
      </c>
      <c r="G35" s="36" t="e">
        <f t="shared" si="0"/>
        <v>#N/A</v>
      </c>
      <c r="H35" s="36" t="e">
        <f t="shared" si="1"/>
        <v>#N/A</v>
      </c>
      <c r="I35" s="35"/>
      <c r="J35" s="94" t="e">
        <f>VLOOKUP(B35,Product!$A:$XFD,6,FALSE)</f>
        <v>#N/A</v>
      </c>
      <c r="K35" s="81"/>
      <c r="L35" s="81"/>
      <c r="M35" s="95" t="e">
        <f>VLOOKUP(B35,Product!$A:$XFD,5,FALSE)</f>
        <v>#N/A</v>
      </c>
    </row>
    <row r="36" spans="1:13" s="82" customFormat="1" ht="15">
      <c r="A36" s="78">
        <v>27</v>
      </c>
      <c r="B36" s="84"/>
      <c r="C36" s="93" t="e">
        <f>VLOOKUP(B36,Product!$A:$XFD,2,FALSE)</f>
        <v>#N/A</v>
      </c>
      <c r="D36" s="93" t="e">
        <f>VLOOKUP(B36,Product!$A:$XFD,3,FALSE)</f>
        <v>#N/A</v>
      </c>
      <c r="E36" s="34"/>
      <c r="F36" s="36" t="e">
        <f>VLOOKUP(B36,Product!$A:$XFD,4,FALSE)</f>
        <v>#N/A</v>
      </c>
      <c r="G36" s="36" t="e">
        <f t="shared" si="0"/>
        <v>#N/A</v>
      </c>
      <c r="H36" s="36" t="e">
        <f t="shared" si="1"/>
        <v>#N/A</v>
      </c>
      <c r="I36" s="35"/>
      <c r="J36" s="94" t="e">
        <f>VLOOKUP(B36,Product!$A:$XFD,6,FALSE)</f>
        <v>#N/A</v>
      </c>
      <c r="K36" s="81"/>
      <c r="L36" s="81"/>
      <c r="M36" s="95" t="e">
        <f>VLOOKUP(B36,Product!$A:$XFD,5,FALSE)</f>
        <v>#N/A</v>
      </c>
    </row>
    <row r="37" spans="1:13" s="82" customFormat="1" ht="15">
      <c r="A37" s="78">
        <v>28</v>
      </c>
      <c r="B37" s="84"/>
      <c r="C37" s="93" t="e">
        <f>VLOOKUP(B37,Product!$A:$XFD,2,FALSE)</f>
        <v>#N/A</v>
      </c>
      <c r="D37" s="93" t="e">
        <f>VLOOKUP(B37,Product!$A:$XFD,3,FALSE)</f>
        <v>#N/A</v>
      </c>
      <c r="E37" s="34"/>
      <c r="F37" s="36" t="e">
        <f>VLOOKUP(B37,Product!$A:$XFD,4,FALSE)</f>
        <v>#N/A</v>
      </c>
      <c r="G37" s="36" t="e">
        <f t="shared" si="0"/>
        <v>#N/A</v>
      </c>
      <c r="H37" s="36" t="e">
        <f t="shared" si="1"/>
        <v>#N/A</v>
      </c>
      <c r="I37" s="35"/>
      <c r="J37" s="94" t="e">
        <f>VLOOKUP(B37,Product!$A:$XFD,6,FALSE)</f>
        <v>#N/A</v>
      </c>
      <c r="K37" s="81"/>
      <c r="L37" s="81"/>
      <c r="M37" s="95" t="e">
        <f>VLOOKUP(B37,Product!$A:$XFD,5,FALSE)</f>
        <v>#N/A</v>
      </c>
    </row>
    <row r="38" spans="1:13" s="82" customFormat="1" ht="15">
      <c r="A38" s="78">
        <v>29</v>
      </c>
      <c r="B38" s="84"/>
      <c r="C38" s="93" t="e">
        <f>VLOOKUP(B38,Product!$A:$XFD,2,FALSE)</f>
        <v>#N/A</v>
      </c>
      <c r="D38" s="93" t="e">
        <f>VLOOKUP(B38,Product!$A:$XFD,3,FALSE)</f>
        <v>#N/A</v>
      </c>
      <c r="E38" s="34"/>
      <c r="F38" s="36" t="e">
        <f>VLOOKUP(B38,Product!$A:$XFD,4,FALSE)</f>
        <v>#N/A</v>
      </c>
      <c r="G38" s="36" t="e">
        <f t="shared" si="0"/>
        <v>#N/A</v>
      </c>
      <c r="H38" s="36" t="e">
        <f t="shared" si="1"/>
        <v>#N/A</v>
      </c>
      <c r="I38" s="35"/>
      <c r="J38" s="94" t="e">
        <f>VLOOKUP(B38,Product!$A:$XFD,6,FALSE)</f>
        <v>#N/A</v>
      </c>
      <c r="K38" s="81"/>
      <c r="L38" s="81"/>
      <c r="M38" s="95" t="e">
        <f>VLOOKUP(B38,Product!$A:$XFD,5,FALSE)</f>
        <v>#N/A</v>
      </c>
    </row>
    <row r="39" spans="1:13" s="82" customFormat="1" ht="15">
      <c r="A39" s="78">
        <v>30</v>
      </c>
      <c r="B39" s="84"/>
      <c r="C39" s="93" t="e">
        <f>VLOOKUP(B39,Product!$A:$XFD,2,FALSE)</f>
        <v>#N/A</v>
      </c>
      <c r="D39" s="93" t="e">
        <f>VLOOKUP(B39,Product!$A:$XFD,3,FALSE)</f>
        <v>#N/A</v>
      </c>
      <c r="E39" s="34"/>
      <c r="F39" s="36" t="e">
        <f>VLOOKUP(B39,Product!$A:$XFD,4,FALSE)</f>
        <v>#N/A</v>
      </c>
      <c r="G39" s="36" t="e">
        <f t="shared" si="0"/>
        <v>#N/A</v>
      </c>
      <c r="H39" s="36" t="e">
        <f t="shared" si="1"/>
        <v>#N/A</v>
      </c>
      <c r="I39" s="35"/>
      <c r="J39" s="94" t="e">
        <f>VLOOKUP(B39,Product!$A:$XFD,6,FALSE)</f>
        <v>#N/A</v>
      </c>
      <c r="K39" s="81"/>
      <c r="L39" s="81"/>
      <c r="M39" s="95" t="e">
        <f>VLOOKUP(B39,Product!$A:$XFD,5,FALSE)</f>
        <v>#N/A</v>
      </c>
    </row>
    <row r="40" spans="1:13" s="82" customFormat="1" ht="15">
      <c r="A40" s="78">
        <v>31</v>
      </c>
      <c r="B40" s="84"/>
      <c r="C40" s="93" t="e">
        <f>VLOOKUP(B40,Product!$A:$XFD,2,FALSE)</f>
        <v>#N/A</v>
      </c>
      <c r="D40" s="93" t="e">
        <f>VLOOKUP(B40,Product!$A:$XFD,3,FALSE)</f>
        <v>#N/A</v>
      </c>
      <c r="E40" s="34"/>
      <c r="F40" s="36" t="e">
        <f>VLOOKUP(B40,Product!$A:$XFD,4,FALSE)</f>
        <v>#N/A</v>
      </c>
      <c r="G40" s="36" t="e">
        <f t="shared" si="0"/>
        <v>#N/A</v>
      </c>
      <c r="H40" s="36" t="e">
        <f t="shared" si="1"/>
        <v>#N/A</v>
      </c>
      <c r="I40" s="35"/>
      <c r="J40" s="94" t="e">
        <f>VLOOKUP(B40,Product!$A:$XFD,6,FALSE)</f>
        <v>#N/A</v>
      </c>
      <c r="K40" s="81"/>
      <c r="L40" s="81"/>
      <c r="M40" s="95" t="e">
        <f>VLOOKUP(B40,Product!$A:$XFD,5,FALSE)</f>
        <v>#N/A</v>
      </c>
    </row>
    <row r="41" spans="1:13" s="82" customFormat="1" ht="15">
      <c r="A41" s="78">
        <v>32</v>
      </c>
      <c r="B41" s="84"/>
      <c r="C41" s="93" t="e">
        <f>VLOOKUP(B41,Product!$A:$XFD,2,FALSE)</f>
        <v>#N/A</v>
      </c>
      <c r="D41" s="93" t="e">
        <f>VLOOKUP(B41,Product!$A:$XFD,3,FALSE)</f>
        <v>#N/A</v>
      </c>
      <c r="E41" s="34"/>
      <c r="F41" s="36" t="e">
        <f>VLOOKUP(B41,Product!$A:$XFD,4,FALSE)</f>
        <v>#N/A</v>
      </c>
      <c r="G41" s="36" t="e">
        <f t="shared" si="0"/>
        <v>#N/A</v>
      </c>
      <c r="H41" s="36" t="e">
        <f t="shared" si="1"/>
        <v>#N/A</v>
      </c>
      <c r="I41" s="35"/>
      <c r="J41" s="94" t="e">
        <f>VLOOKUP(B41,Product!$A:$XFD,6,FALSE)</f>
        <v>#N/A</v>
      </c>
      <c r="K41" s="81"/>
      <c r="L41" s="81"/>
      <c r="M41" s="95" t="e">
        <f>VLOOKUP(B41,Product!$A:$XFD,5,FALSE)</f>
        <v>#N/A</v>
      </c>
    </row>
    <row r="42" spans="1:13" s="82" customFormat="1" ht="15">
      <c r="A42" s="78">
        <v>33</v>
      </c>
      <c r="B42" s="84"/>
      <c r="C42" s="93" t="e">
        <f>VLOOKUP(B42,Product!$A:$XFD,2,FALSE)</f>
        <v>#N/A</v>
      </c>
      <c r="D42" s="93" t="e">
        <f>VLOOKUP(B42,Product!$A:$XFD,3,FALSE)</f>
        <v>#N/A</v>
      </c>
      <c r="E42" s="34"/>
      <c r="F42" s="36" t="e">
        <f>VLOOKUP(B42,Product!$A:$XFD,4,FALSE)</f>
        <v>#N/A</v>
      </c>
      <c r="G42" s="36" t="e">
        <f t="shared" si="0"/>
        <v>#N/A</v>
      </c>
      <c r="H42" s="36" t="e">
        <f t="shared" si="1"/>
        <v>#N/A</v>
      </c>
      <c r="I42" s="35"/>
      <c r="J42" s="94" t="e">
        <f>VLOOKUP(B42,Product!$A:$XFD,6,FALSE)</f>
        <v>#N/A</v>
      </c>
      <c r="K42" s="81"/>
      <c r="L42" s="81"/>
      <c r="M42" s="95" t="e">
        <f>VLOOKUP(B42,Product!$A:$XFD,5,FALSE)</f>
        <v>#N/A</v>
      </c>
    </row>
    <row r="43" spans="1:13" s="82" customFormat="1" ht="15">
      <c r="A43" s="78">
        <v>34</v>
      </c>
      <c r="B43" s="84"/>
      <c r="C43" s="93" t="e">
        <f>VLOOKUP(B43,Product!$A:$XFD,2,FALSE)</f>
        <v>#N/A</v>
      </c>
      <c r="D43" s="93" t="e">
        <f>VLOOKUP(B43,Product!$A:$XFD,3,FALSE)</f>
        <v>#N/A</v>
      </c>
      <c r="E43" s="34"/>
      <c r="F43" s="36" t="e">
        <f>VLOOKUP(B43,Product!$A:$XFD,4,FALSE)</f>
        <v>#N/A</v>
      </c>
      <c r="G43" s="36" t="e">
        <f t="shared" si="0"/>
        <v>#N/A</v>
      </c>
      <c r="H43" s="36" t="e">
        <f t="shared" si="1"/>
        <v>#N/A</v>
      </c>
      <c r="I43" s="35"/>
      <c r="J43" s="94" t="e">
        <f>VLOOKUP(B43,Product!$A:$XFD,6,FALSE)</f>
        <v>#N/A</v>
      </c>
      <c r="K43" s="81"/>
      <c r="L43" s="81"/>
      <c r="M43" s="95" t="e">
        <f>VLOOKUP(B43,Product!$A:$XFD,5,FALSE)</f>
        <v>#N/A</v>
      </c>
    </row>
    <row r="44" spans="1:13" s="82" customFormat="1" ht="15">
      <c r="A44" s="78">
        <v>35</v>
      </c>
      <c r="B44" s="84"/>
      <c r="C44" s="93" t="e">
        <f>VLOOKUP(B44,Product!$A:$XFD,2,FALSE)</f>
        <v>#N/A</v>
      </c>
      <c r="D44" s="93" t="e">
        <f>VLOOKUP(B44,Product!$A:$XFD,3,FALSE)</f>
        <v>#N/A</v>
      </c>
      <c r="E44" s="34"/>
      <c r="F44" s="36" t="e">
        <f>VLOOKUP(B44,Product!$A:$XFD,4,FALSE)</f>
        <v>#N/A</v>
      </c>
      <c r="G44" s="36" t="e">
        <f t="shared" si="0"/>
        <v>#N/A</v>
      </c>
      <c r="H44" s="36" t="e">
        <f t="shared" si="1"/>
        <v>#N/A</v>
      </c>
      <c r="I44" s="35"/>
      <c r="J44" s="94" t="e">
        <f>VLOOKUP(B44,Product!$A:$XFD,6,FALSE)</f>
        <v>#N/A</v>
      </c>
      <c r="K44" s="81"/>
      <c r="L44" s="81"/>
      <c r="M44" s="95" t="e">
        <f>VLOOKUP(B44,Product!$A:$XFD,5,FALSE)</f>
        <v>#N/A</v>
      </c>
    </row>
    <row r="45" spans="1:13" s="82" customFormat="1" ht="15">
      <c r="A45" s="78">
        <v>36</v>
      </c>
      <c r="B45" s="84"/>
      <c r="C45" s="93" t="e">
        <f>VLOOKUP(B45,Product!$A:$XFD,2,FALSE)</f>
        <v>#N/A</v>
      </c>
      <c r="D45" s="93" t="e">
        <f>VLOOKUP(B45,Product!$A:$XFD,3,FALSE)</f>
        <v>#N/A</v>
      </c>
      <c r="E45" s="34"/>
      <c r="F45" s="36" t="e">
        <f>VLOOKUP(B45,Product!$A:$XFD,4,FALSE)</f>
        <v>#N/A</v>
      </c>
      <c r="G45" s="36" t="e">
        <f t="shared" si="0"/>
        <v>#N/A</v>
      </c>
      <c r="H45" s="36" t="e">
        <f t="shared" si="1"/>
        <v>#N/A</v>
      </c>
      <c r="I45" s="35"/>
      <c r="J45" s="94" t="e">
        <f>VLOOKUP(B45,Product!$A:$XFD,6,FALSE)</f>
        <v>#N/A</v>
      </c>
      <c r="K45" s="81"/>
      <c r="L45" s="81"/>
      <c r="M45" s="95" t="e">
        <f>VLOOKUP(B45,Product!$A:$XFD,5,FALSE)</f>
        <v>#N/A</v>
      </c>
    </row>
    <row r="46" spans="1:13" ht="15">
      <c r="A46" s="78">
        <v>37</v>
      </c>
      <c r="B46" s="84"/>
      <c r="C46" s="93" t="e">
        <f>VLOOKUP(B46,Product!$A:$XFD,2,FALSE)</f>
        <v>#N/A</v>
      </c>
      <c r="D46" s="93" t="e">
        <f>VLOOKUP(B46,Product!$A:$XFD,3,FALSE)</f>
        <v>#N/A</v>
      </c>
      <c r="E46" s="34"/>
      <c r="F46" s="36" t="e">
        <f>VLOOKUP(B46,Product!$A:$XFD,4,FALSE)</f>
        <v>#N/A</v>
      </c>
      <c r="G46" s="36" t="e">
        <f t="shared" si="0"/>
        <v>#N/A</v>
      </c>
      <c r="H46" s="36" t="e">
        <f t="shared" si="1"/>
        <v>#N/A</v>
      </c>
      <c r="I46" s="35"/>
      <c r="J46" s="94" t="e">
        <f>VLOOKUP(B46,Product!$A:$XFD,6,FALSE)</f>
        <v>#N/A</v>
      </c>
      <c r="K46" s="31"/>
      <c r="L46" s="81"/>
      <c r="M46" s="95" t="e">
        <f>VLOOKUP(B46,Product!$A:$XFD,5,FALSE)</f>
        <v>#N/A</v>
      </c>
    </row>
    <row r="47" spans="1:13" ht="15">
      <c r="A47" s="78">
        <v>38</v>
      </c>
      <c r="B47" s="84"/>
      <c r="C47" s="93" t="e">
        <f>VLOOKUP(B47,Product!$A:$XFD,2,FALSE)</f>
        <v>#N/A</v>
      </c>
      <c r="D47" s="93" t="e">
        <f>VLOOKUP(B47,Product!$A:$XFD,3,FALSE)</f>
        <v>#N/A</v>
      </c>
      <c r="E47" s="34"/>
      <c r="F47" s="36" t="e">
        <f>VLOOKUP(B47,Product!$A:$XFD,4,FALSE)</f>
        <v>#N/A</v>
      </c>
      <c r="G47" s="36" t="e">
        <f t="shared" si="0"/>
        <v>#N/A</v>
      </c>
      <c r="H47" s="36" t="e">
        <f t="shared" si="1"/>
        <v>#N/A</v>
      </c>
      <c r="I47" s="35"/>
      <c r="J47" s="94" t="e">
        <f>VLOOKUP(B47,Product!$A:$XFD,6,FALSE)</f>
        <v>#N/A</v>
      </c>
      <c r="K47" s="31"/>
      <c r="L47" s="81"/>
      <c r="M47" s="95" t="e">
        <f>VLOOKUP(B47,Product!$A:$XFD,5,FALSE)</f>
        <v>#N/A</v>
      </c>
    </row>
    <row r="48" spans="1:13" ht="15">
      <c r="A48" s="78">
        <v>39</v>
      </c>
      <c r="B48" s="84"/>
      <c r="C48" s="93" t="e">
        <f>VLOOKUP(B48,Product!$A:$XFD,2,FALSE)</f>
        <v>#N/A</v>
      </c>
      <c r="D48" s="93" t="e">
        <f>VLOOKUP(B48,Product!$A:$XFD,3,FALSE)</f>
        <v>#N/A</v>
      </c>
      <c r="E48" s="34"/>
      <c r="F48" s="36" t="e">
        <f>VLOOKUP(B48,Product!$A:$XFD,4,FALSE)</f>
        <v>#N/A</v>
      </c>
      <c r="G48" s="36" t="e">
        <f t="shared" si="0"/>
        <v>#N/A</v>
      </c>
      <c r="H48" s="36" t="e">
        <f t="shared" si="1"/>
        <v>#N/A</v>
      </c>
      <c r="I48" s="35"/>
      <c r="J48" s="94" t="e">
        <f>VLOOKUP(B48,Product!$A:$XFD,6,FALSE)</f>
        <v>#N/A</v>
      </c>
      <c r="K48" s="31"/>
      <c r="L48" s="81"/>
      <c r="M48" s="95" t="e">
        <f>VLOOKUP(B48,Product!$A:$XFD,5,FALSE)</f>
        <v>#N/A</v>
      </c>
    </row>
    <row r="49" spans="1:13" ht="15">
      <c r="A49" s="78">
        <v>40</v>
      </c>
      <c r="B49" s="84"/>
      <c r="C49" s="93" t="e">
        <f>VLOOKUP(B49,Product!$A:$XFD,2,FALSE)</f>
        <v>#N/A</v>
      </c>
      <c r="D49" s="93" t="e">
        <f>VLOOKUP(B49,Product!$A:$XFD,3,FALSE)</f>
        <v>#N/A</v>
      </c>
      <c r="E49" s="34"/>
      <c r="F49" s="36" t="e">
        <f>VLOOKUP(B49,Product!$A:$XFD,4,FALSE)</f>
        <v>#N/A</v>
      </c>
      <c r="G49" s="36" t="e">
        <f t="shared" si="0"/>
        <v>#N/A</v>
      </c>
      <c r="H49" s="36" t="e">
        <f t="shared" si="1"/>
        <v>#N/A</v>
      </c>
      <c r="I49" s="35"/>
      <c r="J49" s="94" t="e">
        <f>VLOOKUP(B49,Product!$A:$XFD,6,FALSE)</f>
        <v>#N/A</v>
      </c>
      <c r="K49" s="31"/>
      <c r="L49" s="81"/>
      <c r="M49" s="95" t="e">
        <f>VLOOKUP(B49,Product!$A:$XFD,5,FALSE)</f>
        <v>#N/A</v>
      </c>
    </row>
    <row r="50" spans="1:13" ht="15">
      <c r="A50" s="78">
        <v>41</v>
      </c>
      <c r="B50" s="84"/>
      <c r="C50" s="93" t="e">
        <f>VLOOKUP(B50,Product!$A:$XFD,2,FALSE)</f>
        <v>#N/A</v>
      </c>
      <c r="D50" s="93" t="e">
        <f>VLOOKUP(B50,Product!$A:$XFD,3,FALSE)</f>
        <v>#N/A</v>
      </c>
      <c r="E50" s="34"/>
      <c r="F50" s="36" t="e">
        <f>VLOOKUP(B50,Product!$A:$XFD,4,FALSE)</f>
        <v>#N/A</v>
      </c>
      <c r="G50" s="36" t="e">
        <f t="shared" si="0"/>
        <v>#N/A</v>
      </c>
      <c r="H50" s="36" t="e">
        <f t="shared" si="1"/>
        <v>#N/A</v>
      </c>
      <c r="I50" s="35"/>
      <c r="J50" s="94" t="e">
        <f>VLOOKUP(B50,Product!$A:$XFD,6,FALSE)</f>
        <v>#N/A</v>
      </c>
      <c r="K50" s="31"/>
      <c r="L50" s="81"/>
      <c r="M50" s="95" t="e">
        <f>VLOOKUP(B50,Product!$A:$XFD,5,FALSE)</f>
        <v>#N/A</v>
      </c>
    </row>
    <row r="51" spans="1:13" ht="15">
      <c r="A51" s="78">
        <v>42</v>
      </c>
      <c r="B51" s="84"/>
      <c r="C51" s="93" t="e">
        <f>VLOOKUP(B51,Product!$A:$XFD,2,FALSE)</f>
        <v>#N/A</v>
      </c>
      <c r="D51" s="93" t="e">
        <f>VLOOKUP(B51,Product!$A:$XFD,3,FALSE)</f>
        <v>#N/A</v>
      </c>
      <c r="E51" s="34"/>
      <c r="F51" s="36" t="e">
        <f>VLOOKUP(B51,Product!$A:$XFD,4,FALSE)</f>
        <v>#N/A</v>
      </c>
      <c r="G51" s="36" t="e">
        <f t="shared" si="0"/>
        <v>#N/A</v>
      </c>
      <c r="H51" s="36" t="e">
        <f t="shared" si="1"/>
        <v>#N/A</v>
      </c>
      <c r="I51" s="35"/>
      <c r="J51" s="94" t="e">
        <f>VLOOKUP(B51,Product!$A:$XFD,6,FALSE)</f>
        <v>#N/A</v>
      </c>
      <c r="K51" s="31"/>
      <c r="L51" s="81"/>
      <c r="M51" s="95" t="e">
        <f>VLOOKUP(B51,Product!$A:$XFD,5,FALSE)</f>
        <v>#N/A</v>
      </c>
    </row>
    <row r="52" spans="1:13" ht="15">
      <c r="A52" s="78">
        <v>43</v>
      </c>
      <c r="B52" s="84"/>
      <c r="C52" s="93" t="e">
        <f>VLOOKUP(B52,Product!$A:$XFD,2,FALSE)</f>
        <v>#N/A</v>
      </c>
      <c r="D52" s="93" t="e">
        <f>VLOOKUP(B52,Product!$A:$XFD,3,FALSE)</f>
        <v>#N/A</v>
      </c>
      <c r="E52" s="34"/>
      <c r="F52" s="36" t="e">
        <f>VLOOKUP(B52,Product!$A:$XFD,4,FALSE)</f>
        <v>#N/A</v>
      </c>
      <c r="G52" s="36" t="e">
        <f t="shared" si="0"/>
        <v>#N/A</v>
      </c>
      <c r="H52" s="36" t="e">
        <f t="shared" si="1"/>
        <v>#N/A</v>
      </c>
      <c r="I52" s="35"/>
      <c r="J52" s="94" t="e">
        <f>VLOOKUP(B52,Product!$A:$XFD,6,FALSE)</f>
        <v>#N/A</v>
      </c>
      <c r="K52" s="31"/>
      <c r="L52" s="81"/>
      <c r="M52" s="95" t="e">
        <f>VLOOKUP(B52,Product!$A:$XFD,5,FALSE)</f>
        <v>#N/A</v>
      </c>
    </row>
    <row r="53" spans="1:13" ht="15">
      <c r="A53" s="78">
        <v>44</v>
      </c>
      <c r="B53" s="84"/>
      <c r="C53" s="93" t="e">
        <f>VLOOKUP(B53,Product!$A:$XFD,2,FALSE)</f>
        <v>#N/A</v>
      </c>
      <c r="D53" s="93" t="e">
        <f>VLOOKUP(B53,Product!$A:$XFD,3,FALSE)</f>
        <v>#N/A</v>
      </c>
      <c r="E53" s="34"/>
      <c r="F53" s="36" t="e">
        <f>VLOOKUP(B53,Product!$A:$XFD,4,FALSE)</f>
        <v>#N/A</v>
      </c>
      <c r="G53" s="36" t="e">
        <f t="shared" si="0"/>
        <v>#N/A</v>
      </c>
      <c r="H53" s="36" t="e">
        <f t="shared" si="1"/>
        <v>#N/A</v>
      </c>
      <c r="I53" s="35"/>
      <c r="J53" s="94" t="e">
        <f>VLOOKUP(B53,Product!$A:$XFD,6,FALSE)</f>
        <v>#N/A</v>
      </c>
      <c r="K53" s="31"/>
      <c r="L53" s="81"/>
      <c r="M53" s="95" t="e">
        <f>VLOOKUP(B53,Product!$A:$XFD,5,FALSE)</f>
        <v>#N/A</v>
      </c>
    </row>
    <row r="54" spans="1:13" ht="15">
      <c r="A54" s="78">
        <v>45</v>
      </c>
      <c r="B54" s="84"/>
      <c r="C54" s="93" t="e">
        <f>VLOOKUP(B54,Product!$A:$XFD,2,FALSE)</f>
        <v>#N/A</v>
      </c>
      <c r="D54" s="93" t="e">
        <f>VLOOKUP(B54,Product!$A:$XFD,3,FALSE)</f>
        <v>#N/A</v>
      </c>
      <c r="E54" s="34"/>
      <c r="F54" s="36" t="e">
        <f>VLOOKUP(B54,Product!$A:$XFD,4,FALSE)</f>
        <v>#N/A</v>
      </c>
      <c r="G54" s="36" t="e">
        <f t="shared" si="0"/>
        <v>#N/A</v>
      </c>
      <c r="H54" s="36" t="e">
        <f t="shared" si="1"/>
        <v>#N/A</v>
      </c>
      <c r="I54" s="35"/>
      <c r="J54" s="94" t="e">
        <f>VLOOKUP(B54,Product!$A:$XFD,6,FALSE)</f>
        <v>#N/A</v>
      </c>
      <c r="K54" s="31"/>
      <c r="L54" s="81"/>
      <c r="M54" s="95" t="e">
        <f>VLOOKUP(B54,Product!$A:$XFD,5,FALSE)</f>
        <v>#N/A</v>
      </c>
    </row>
    <row r="55" spans="1:13" ht="15">
      <c r="A55" s="78">
        <v>46</v>
      </c>
      <c r="B55" s="84"/>
      <c r="C55" s="93" t="e">
        <f>VLOOKUP(B55,Product!$A:$XFD,2,FALSE)</f>
        <v>#N/A</v>
      </c>
      <c r="D55" s="93" t="e">
        <f>VLOOKUP(B55,Product!$A:$XFD,3,FALSE)</f>
        <v>#N/A</v>
      </c>
      <c r="E55" s="34"/>
      <c r="F55" s="36" t="e">
        <f>VLOOKUP(B55,Product!$A:$XFD,4,FALSE)</f>
        <v>#N/A</v>
      </c>
      <c r="G55" s="36" t="e">
        <f t="shared" si="0"/>
        <v>#N/A</v>
      </c>
      <c r="H55" s="36" t="e">
        <f t="shared" si="1"/>
        <v>#N/A</v>
      </c>
      <c r="I55" s="35"/>
      <c r="J55" s="94" t="e">
        <f>VLOOKUP(B55,Product!$A:$XFD,6,FALSE)</f>
        <v>#N/A</v>
      </c>
      <c r="K55" s="31"/>
      <c r="L55" s="81"/>
      <c r="M55" s="95" t="e">
        <f>VLOOKUP(B55,Product!$A:$XFD,5,FALSE)</f>
        <v>#N/A</v>
      </c>
    </row>
    <row r="56" spans="1:13" ht="15">
      <c r="A56" s="78">
        <v>47</v>
      </c>
      <c r="B56" s="84"/>
      <c r="C56" s="93" t="e">
        <f>VLOOKUP(B56,Product!$A:$XFD,2,FALSE)</f>
        <v>#N/A</v>
      </c>
      <c r="D56" s="93" t="e">
        <f>VLOOKUP(B56,Product!$A:$XFD,3,FALSE)</f>
        <v>#N/A</v>
      </c>
      <c r="E56" s="34"/>
      <c r="F56" s="36" t="e">
        <f>VLOOKUP(B56,Product!$A:$XFD,4,FALSE)</f>
        <v>#N/A</v>
      </c>
      <c r="G56" s="36" t="e">
        <f t="shared" si="0"/>
        <v>#N/A</v>
      </c>
      <c r="H56" s="36" t="e">
        <f t="shared" si="1"/>
        <v>#N/A</v>
      </c>
      <c r="I56" s="35"/>
      <c r="J56" s="94" t="e">
        <f>VLOOKUP(B56,Product!$A:$XFD,6,FALSE)</f>
        <v>#N/A</v>
      </c>
      <c r="K56" s="31"/>
      <c r="L56" s="81"/>
      <c r="M56" s="95" t="e">
        <f>VLOOKUP(B56,Product!$A:$XFD,5,FALSE)</f>
        <v>#N/A</v>
      </c>
    </row>
    <row r="57" spans="1:13" ht="15">
      <c r="A57" s="78">
        <v>48</v>
      </c>
      <c r="B57" s="84"/>
      <c r="C57" s="93" t="e">
        <f>VLOOKUP(B57,Product!$A:$XFD,2,FALSE)</f>
        <v>#N/A</v>
      </c>
      <c r="D57" s="93" t="e">
        <f>VLOOKUP(B57,Product!$A:$XFD,3,FALSE)</f>
        <v>#N/A</v>
      </c>
      <c r="E57" s="34"/>
      <c r="F57" s="36" t="e">
        <f>VLOOKUP(B57,Product!$A:$XFD,4,FALSE)</f>
        <v>#N/A</v>
      </c>
      <c r="G57" s="36" t="e">
        <f t="shared" si="0"/>
        <v>#N/A</v>
      </c>
      <c r="H57" s="36" t="e">
        <f t="shared" si="1"/>
        <v>#N/A</v>
      </c>
      <c r="I57" s="35"/>
      <c r="J57" s="94" t="e">
        <f>VLOOKUP(B57,Product!$A:$XFD,6,FALSE)</f>
        <v>#N/A</v>
      </c>
      <c r="K57" s="31"/>
      <c r="L57" s="81"/>
      <c r="M57" s="95" t="e">
        <f>VLOOKUP(B57,Product!$A:$XFD,5,FALSE)</f>
        <v>#N/A</v>
      </c>
    </row>
    <row r="58" spans="1:13" ht="15">
      <c r="A58" s="78">
        <v>49</v>
      </c>
      <c r="B58" s="84"/>
      <c r="C58" s="93" t="e">
        <f>VLOOKUP(B58,Product!$A:$XFD,2,FALSE)</f>
        <v>#N/A</v>
      </c>
      <c r="D58" s="93" t="e">
        <f>VLOOKUP(B58,Product!$A:$XFD,3,FALSE)</f>
        <v>#N/A</v>
      </c>
      <c r="E58" s="34"/>
      <c r="F58" s="36" t="e">
        <f>VLOOKUP(B58,Product!$A:$XFD,4,FALSE)</f>
        <v>#N/A</v>
      </c>
      <c r="G58" s="36" t="e">
        <f t="shared" si="0"/>
        <v>#N/A</v>
      </c>
      <c r="H58" s="36" t="e">
        <f t="shared" si="1"/>
        <v>#N/A</v>
      </c>
      <c r="I58" s="35"/>
      <c r="J58" s="94" t="e">
        <f>VLOOKUP(B58,Product!$A:$XFD,6,FALSE)</f>
        <v>#N/A</v>
      </c>
      <c r="K58" s="31"/>
      <c r="L58" s="81"/>
      <c r="M58" s="95" t="e">
        <f>VLOOKUP(B58,Product!$A:$XFD,5,FALSE)</f>
        <v>#N/A</v>
      </c>
    </row>
    <row r="59" spans="1:13" ht="15">
      <c r="A59" s="78">
        <v>50</v>
      </c>
      <c r="B59" s="84"/>
      <c r="C59" s="93" t="e">
        <f>VLOOKUP(B59,Product!$A:$XFD,2,FALSE)</f>
        <v>#N/A</v>
      </c>
      <c r="D59" s="93" t="e">
        <f>VLOOKUP(B59,Product!$A:$XFD,3,FALSE)</f>
        <v>#N/A</v>
      </c>
      <c r="E59" s="34"/>
      <c r="F59" s="36" t="e">
        <f>VLOOKUP(B59,Product!$A:$XFD,4,FALSE)</f>
        <v>#N/A</v>
      </c>
      <c r="G59" s="36" t="e">
        <f t="shared" si="0"/>
        <v>#N/A</v>
      </c>
      <c r="H59" s="36" t="e">
        <f t="shared" si="1"/>
        <v>#N/A</v>
      </c>
      <c r="I59" s="35"/>
      <c r="J59" s="94" t="e">
        <f>VLOOKUP(B59,Product!$A:$XFD,6,FALSE)</f>
        <v>#N/A</v>
      </c>
      <c r="K59" s="31"/>
      <c r="L59" s="81"/>
      <c r="M59" s="95" t="e">
        <f>VLOOKUP(B59,Product!$A:$XFD,5,FALSE)</f>
        <v>#N/A</v>
      </c>
    </row>
    <row r="60" spans="1:13" ht="15">
      <c r="A60" s="78">
        <v>51</v>
      </c>
      <c r="B60" s="84"/>
      <c r="C60" s="93" t="e">
        <f>VLOOKUP(B60,Product!$A:$XFD,2,FALSE)</f>
        <v>#N/A</v>
      </c>
      <c r="D60" s="93" t="e">
        <f>VLOOKUP(B60,Product!$A:$XFD,3,FALSE)</f>
        <v>#N/A</v>
      </c>
      <c r="E60" s="34"/>
      <c r="F60" s="36" t="e">
        <f>VLOOKUP(B60,Product!$A:$XFD,4,FALSE)</f>
        <v>#N/A</v>
      </c>
      <c r="G60" s="36" t="e">
        <f t="shared" si="0"/>
        <v>#N/A</v>
      </c>
      <c r="H60" s="36" t="e">
        <f t="shared" si="1"/>
        <v>#N/A</v>
      </c>
      <c r="I60" s="35"/>
      <c r="J60" s="94" t="e">
        <f>VLOOKUP(B60,Product!$A:$XFD,6,FALSE)</f>
        <v>#N/A</v>
      </c>
      <c r="K60" s="31"/>
      <c r="L60" s="81"/>
      <c r="M60" s="95" t="e">
        <f>VLOOKUP(B60,Product!$A:$XFD,5,FALSE)</f>
        <v>#N/A</v>
      </c>
    </row>
    <row r="61" spans="1:13" ht="15">
      <c r="A61" s="78">
        <v>52</v>
      </c>
      <c r="B61" s="84"/>
      <c r="C61" s="93" t="e">
        <f>VLOOKUP(B61,Product!$A:$XFD,2,FALSE)</f>
        <v>#N/A</v>
      </c>
      <c r="D61" s="93" t="e">
        <f>VLOOKUP(B61,Product!$A:$XFD,3,FALSE)</f>
        <v>#N/A</v>
      </c>
      <c r="E61" s="34"/>
      <c r="F61" s="36" t="e">
        <f>VLOOKUP(B61,Product!$A:$XFD,4,FALSE)</f>
        <v>#N/A</v>
      </c>
      <c r="G61" s="36" t="e">
        <f t="shared" si="0"/>
        <v>#N/A</v>
      </c>
      <c r="H61" s="36" t="e">
        <f t="shared" si="1"/>
        <v>#N/A</v>
      </c>
      <c r="I61" s="35"/>
      <c r="J61" s="94" t="e">
        <f>VLOOKUP(B61,Product!$A:$XFD,6,FALSE)</f>
        <v>#N/A</v>
      </c>
      <c r="K61" s="31"/>
      <c r="L61" s="81"/>
      <c r="M61" s="95" t="e">
        <f>VLOOKUP(B61,Product!$A:$XFD,5,FALSE)</f>
        <v>#N/A</v>
      </c>
    </row>
    <row r="62" spans="1:13" ht="15">
      <c r="A62" s="78">
        <v>53</v>
      </c>
      <c r="B62" s="84"/>
      <c r="C62" s="93" t="e">
        <f>VLOOKUP(B62,Product!$A:$XFD,2,FALSE)</f>
        <v>#N/A</v>
      </c>
      <c r="D62" s="93" t="e">
        <f>VLOOKUP(B62,Product!$A:$XFD,3,FALSE)</f>
        <v>#N/A</v>
      </c>
      <c r="E62" s="34"/>
      <c r="F62" s="36" t="e">
        <f>VLOOKUP(B62,Product!$A:$XFD,4,FALSE)</f>
        <v>#N/A</v>
      </c>
      <c r="G62" s="36" t="e">
        <f t="shared" si="0"/>
        <v>#N/A</v>
      </c>
      <c r="H62" s="36" t="e">
        <f t="shared" si="1"/>
        <v>#N/A</v>
      </c>
      <c r="I62" s="35"/>
      <c r="J62" s="94" t="e">
        <f>VLOOKUP(B62,Product!$A:$XFD,6,FALSE)</f>
        <v>#N/A</v>
      </c>
      <c r="K62" s="31"/>
      <c r="L62" s="81"/>
      <c r="M62" s="95" t="e">
        <f>VLOOKUP(B62,Product!$A:$XFD,5,FALSE)</f>
        <v>#N/A</v>
      </c>
    </row>
    <row r="63" spans="1:13" ht="15">
      <c r="A63" s="78">
        <v>54</v>
      </c>
      <c r="B63" s="84"/>
      <c r="C63" s="93" t="e">
        <f>VLOOKUP(B63,Product!$A:$XFD,2,FALSE)</f>
        <v>#N/A</v>
      </c>
      <c r="D63" s="93" t="e">
        <f>VLOOKUP(B63,Product!$A:$XFD,3,FALSE)</f>
        <v>#N/A</v>
      </c>
      <c r="E63" s="34"/>
      <c r="F63" s="36" t="e">
        <f>VLOOKUP(B63,Product!$A:$XFD,4,FALSE)</f>
        <v>#N/A</v>
      </c>
      <c r="G63" s="36" t="e">
        <f t="shared" si="0"/>
        <v>#N/A</v>
      </c>
      <c r="H63" s="36" t="e">
        <f t="shared" si="1"/>
        <v>#N/A</v>
      </c>
      <c r="I63" s="35"/>
      <c r="J63" s="94" t="e">
        <f>VLOOKUP(B63,Product!$A:$XFD,6,FALSE)</f>
        <v>#N/A</v>
      </c>
      <c r="K63" s="31"/>
      <c r="L63" s="81"/>
      <c r="M63" s="95" t="e">
        <f>VLOOKUP(B63,Product!$A:$XFD,5,FALSE)</f>
        <v>#N/A</v>
      </c>
    </row>
    <row r="64" spans="1:13" ht="15">
      <c r="A64" s="78">
        <v>55</v>
      </c>
      <c r="B64" s="84"/>
      <c r="C64" s="93" t="e">
        <f>VLOOKUP(B64,Product!$A:$XFD,2,FALSE)</f>
        <v>#N/A</v>
      </c>
      <c r="D64" s="93" t="e">
        <f>VLOOKUP(B64,Product!$A:$XFD,3,FALSE)</f>
        <v>#N/A</v>
      </c>
      <c r="E64" s="34"/>
      <c r="F64" s="36" t="e">
        <f>VLOOKUP(B64,Product!$A:$XFD,4,FALSE)</f>
        <v>#N/A</v>
      </c>
      <c r="G64" s="36" t="e">
        <f t="shared" si="0"/>
        <v>#N/A</v>
      </c>
      <c r="H64" s="36" t="e">
        <f t="shared" si="1"/>
        <v>#N/A</v>
      </c>
      <c r="I64" s="35"/>
      <c r="J64" s="94" t="e">
        <f>VLOOKUP(B64,Product!$A:$XFD,6,FALSE)</f>
        <v>#N/A</v>
      </c>
      <c r="K64" s="31"/>
      <c r="L64" s="81"/>
      <c r="M64" s="95" t="e">
        <f>VLOOKUP(B64,Product!$A:$XFD,5,FALSE)</f>
        <v>#N/A</v>
      </c>
    </row>
    <row r="65" spans="1:13" ht="15">
      <c r="A65" s="78">
        <v>56</v>
      </c>
      <c r="B65" s="84"/>
      <c r="C65" s="93" t="e">
        <f>VLOOKUP(B65,Product!$A:$XFD,2,FALSE)</f>
        <v>#N/A</v>
      </c>
      <c r="D65" s="93" t="e">
        <f>VLOOKUP(B65,Product!$A:$XFD,3,FALSE)</f>
        <v>#N/A</v>
      </c>
      <c r="E65" s="34"/>
      <c r="F65" s="36" t="e">
        <f>VLOOKUP(B65,Product!$A:$XFD,4,FALSE)</f>
        <v>#N/A</v>
      </c>
      <c r="G65" s="36" t="e">
        <f t="shared" si="0"/>
        <v>#N/A</v>
      </c>
      <c r="H65" s="36" t="e">
        <f t="shared" si="1"/>
        <v>#N/A</v>
      </c>
      <c r="I65" s="35"/>
      <c r="J65" s="94" t="e">
        <f>VLOOKUP(B65,Product!$A:$XFD,6,FALSE)</f>
        <v>#N/A</v>
      </c>
      <c r="K65" s="31"/>
      <c r="L65" s="81"/>
      <c r="M65" s="95" t="e">
        <f>VLOOKUP(B65,Product!$A:$XFD,5,FALSE)</f>
        <v>#N/A</v>
      </c>
    </row>
    <row r="66" spans="1:13" ht="15">
      <c r="A66" s="78">
        <v>57</v>
      </c>
      <c r="B66" s="84"/>
      <c r="C66" s="93" t="e">
        <f>VLOOKUP(B66,Product!$A:$XFD,2,FALSE)</f>
        <v>#N/A</v>
      </c>
      <c r="D66" s="93" t="e">
        <f>VLOOKUP(B66,Product!$A:$XFD,3,FALSE)</f>
        <v>#N/A</v>
      </c>
      <c r="E66" s="34"/>
      <c r="F66" s="36" t="e">
        <f>VLOOKUP(B66,Product!$A:$XFD,4,FALSE)</f>
        <v>#N/A</v>
      </c>
      <c r="G66" s="36" t="e">
        <f t="shared" si="0"/>
        <v>#N/A</v>
      </c>
      <c r="H66" s="36" t="e">
        <f t="shared" si="1"/>
        <v>#N/A</v>
      </c>
      <c r="I66" s="35"/>
      <c r="J66" s="94" t="e">
        <f>VLOOKUP(B66,Product!$A:$XFD,6,FALSE)</f>
        <v>#N/A</v>
      </c>
      <c r="K66" s="31"/>
      <c r="L66" s="81"/>
      <c r="M66" s="95" t="e">
        <f>VLOOKUP(B66,Product!$A:$XFD,5,FALSE)</f>
        <v>#N/A</v>
      </c>
    </row>
    <row r="67" spans="1:13" ht="15">
      <c r="A67" s="78">
        <v>58</v>
      </c>
      <c r="B67" s="84"/>
      <c r="C67" s="93" t="e">
        <f>VLOOKUP(B67,Product!$A:$XFD,2,FALSE)</f>
        <v>#N/A</v>
      </c>
      <c r="D67" s="93" t="e">
        <f>VLOOKUP(B67,Product!$A:$XFD,3,FALSE)</f>
        <v>#N/A</v>
      </c>
      <c r="E67" s="34"/>
      <c r="F67" s="36" t="e">
        <f>VLOOKUP(B67,Product!$A:$XFD,4,FALSE)</f>
        <v>#N/A</v>
      </c>
      <c r="G67" s="36" t="e">
        <f t="shared" si="0"/>
        <v>#N/A</v>
      </c>
      <c r="H67" s="36" t="e">
        <f t="shared" si="1"/>
        <v>#N/A</v>
      </c>
      <c r="I67" s="35"/>
      <c r="J67" s="94" t="e">
        <f>VLOOKUP(B67,Product!$A:$XFD,6,FALSE)</f>
        <v>#N/A</v>
      </c>
      <c r="K67" s="31"/>
      <c r="L67" s="81"/>
      <c r="M67" s="95" t="e">
        <f>VLOOKUP(B67,Product!$A:$XFD,5,FALSE)</f>
        <v>#N/A</v>
      </c>
    </row>
    <row r="68" spans="1:13" ht="15">
      <c r="A68" s="78">
        <v>59</v>
      </c>
      <c r="B68" s="84"/>
      <c r="C68" s="93" t="e">
        <f>VLOOKUP(B68,Product!$A:$XFD,2,FALSE)</f>
        <v>#N/A</v>
      </c>
      <c r="D68" s="93" t="e">
        <f>VLOOKUP(B68,Product!$A:$XFD,3,FALSE)</f>
        <v>#N/A</v>
      </c>
      <c r="E68" s="34"/>
      <c r="F68" s="36" t="e">
        <f>VLOOKUP(B68,Product!$A:$XFD,4,FALSE)</f>
        <v>#N/A</v>
      </c>
      <c r="G68" s="36" t="e">
        <f t="shared" si="0"/>
        <v>#N/A</v>
      </c>
      <c r="H68" s="36" t="e">
        <f t="shared" si="1"/>
        <v>#N/A</v>
      </c>
      <c r="I68" s="35"/>
      <c r="J68" s="94" t="e">
        <f>VLOOKUP(B68,Product!$A:$XFD,6,FALSE)</f>
        <v>#N/A</v>
      </c>
      <c r="K68" s="31"/>
      <c r="L68" s="81"/>
      <c r="M68" s="95" t="e">
        <f>VLOOKUP(B68,Product!$A:$XFD,5,FALSE)</f>
        <v>#N/A</v>
      </c>
    </row>
    <row r="69" spans="1:13" ht="15">
      <c r="A69" s="78">
        <v>60</v>
      </c>
      <c r="B69" s="84"/>
      <c r="C69" s="93" t="e">
        <f>VLOOKUP(B69,Product!$A:$XFD,2,FALSE)</f>
        <v>#N/A</v>
      </c>
      <c r="D69" s="93" t="e">
        <f>VLOOKUP(B69,Product!$A:$XFD,3,FALSE)</f>
        <v>#N/A</v>
      </c>
      <c r="E69" s="34"/>
      <c r="F69" s="36" t="e">
        <f>VLOOKUP(B69,Product!$A:$XFD,4,FALSE)</f>
        <v>#N/A</v>
      </c>
      <c r="G69" s="36" t="e">
        <f t="shared" si="0"/>
        <v>#N/A</v>
      </c>
      <c r="H69" s="36" t="e">
        <f t="shared" si="1"/>
        <v>#N/A</v>
      </c>
      <c r="I69" s="35"/>
      <c r="J69" s="94" t="e">
        <f>VLOOKUP(B69,Product!$A:$XFD,6,FALSE)</f>
        <v>#N/A</v>
      </c>
      <c r="K69" s="31"/>
      <c r="L69" s="81"/>
      <c r="M69" s="95" t="e">
        <f>VLOOKUP(B69,Product!$A:$XFD,5,FALSE)</f>
        <v>#N/A</v>
      </c>
    </row>
    <row r="70" spans="1:13" ht="15">
      <c r="A70" s="78">
        <v>61</v>
      </c>
      <c r="B70" s="84"/>
      <c r="C70" s="93" t="e">
        <f>VLOOKUP(B70,Product!$A:$XFD,2,FALSE)</f>
        <v>#N/A</v>
      </c>
      <c r="D70" s="93" t="e">
        <f>VLOOKUP(B70,Product!$A:$XFD,3,FALSE)</f>
        <v>#N/A</v>
      </c>
      <c r="E70" s="34"/>
      <c r="F70" s="36" t="e">
        <f>VLOOKUP(B70,Product!$A:$XFD,4,FALSE)</f>
        <v>#N/A</v>
      </c>
      <c r="G70" s="36" t="e">
        <f t="shared" si="0"/>
        <v>#N/A</v>
      </c>
      <c r="H70" s="36" t="e">
        <f t="shared" si="1"/>
        <v>#N/A</v>
      </c>
      <c r="I70" s="35"/>
      <c r="J70" s="94" t="e">
        <f>VLOOKUP(B70,Product!$A:$XFD,6,FALSE)</f>
        <v>#N/A</v>
      </c>
      <c r="K70" s="31"/>
      <c r="L70" s="81"/>
      <c r="M70" s="95" t="e">
        <f>VLOOKUP(B70,Product!$A:$XFD,5,FALSE)</f>
        <v>#N/A</v>
      </c>
    </row>
    <row r="71" spans="1:13" ht="15">
      <c r="A71" s="78">
        <v>62</v>
      </c>
      <c r="B71" s="84"/>
      <c r="C71" s="93" t="e">
        <f>VLOOKUP(B71,Product!$A:$XFD,2,FALSE)</f>
        <v>#N/A</v>
      </c>
      <c r="D71" s="93" t="e">
        <f>VLOOKUP(B71,Product!$A:$XFD,3,FALSE)</f>
        <v>#N/A</v>
      </c>
      <c r="E71" s="34"/>
      <c r="F71" s="36" t="e">
        <f>VLOOKUP(B71,Product!$A:$XFD,4,FALSE)</f>
        <v>#N/A</v>
      </c>
      <c r="G71" s="36" t="e">
        <f t="shared" si="0"/>
        <v>#N/A</v>
      </c>
      <c r="H71" s="36" t="e">
        <f t="shared" si="1"/>
        <v>#N/A</v>
      </c>
      <c r="I71" s="35"/>
      <c r="J71" s="94" t="e">
        <f>VLOOKUP(B71,Product!$A:$XFD,6,FALSE)</f>
        <v>#N/A</v>
      </c>
      <c r="K71" s="31"/>
      <c r="L71" s="81"/>
      <c r="M71" s="95" t="e">
        <f>VLOOKUP(B71,Product!$A:$XFD,5,FALSE)</f>
        <v>#N/A</v>
      </c>
    </row>
    <row r="72" spans="1:13" ht="15">
      <c r="A72" s="78">
        <v>63</v>
      </c>
      <c r="B72" s="84"/>
      <c r="C72" s="93" t="e">
        <f>VLOOKUP(B72,Product!$A:$XFD,2,FALSE)</f>
        <v>#N/A</v>
      </c>
      <c r="D72" s="93" t="e">
        <f>VLOOKUP(B72,Product!$A:$XFD,3,FALSE)</f>
        <v>#N/A</v>
      </c>
      <c r="E72" s="34"/>
      <c r="F72" s="36" t="e">
        <f>VLOOKUP(B72,Product!$A:$XFD,4,FALSE)</f>
        <v>#N/A</v>
      </c>
      <c r="G72" s="36" t="e">
        <f t="shared" si="0"/>
        <v>#N/A</v>
      </c>
      <c r="H72" s="36" t="e">
        <f t="shared" si="1"/>
        <v>#N/A</v>
      </c>
      <c r="I72" s="35"/>
      <c r="J72" s="94" t="e">
        <f>VLOOKUP(B72,Product!$A:$XFD,6,FALSE)</f>
        <v>#N/A</v>
      </c>
      <c r="K72" s="31"/>
      <c r="L72" s="81"/>
      <c r="M72" s="95" t="e">
        <f>VLOOKUP(B72,Product!$A:$XFD,5,FALSE)</f>
        <v>#N/A</v>
      </c>
    </row>
    <row r="73" spans="1:13" ht="15">
      <c r="A73" s="78">
        <v>64</v>
      </c>
      <c r="B73" s="84"/>
      <c r="C73" s="93" t="e">
        <f>VLOOKUP(B73,Product!$A:$XFD,2,FALSE)</f>
        <v>#N/A</v>
      </c>
      <c r="D73" s="93" t="e">
        <f>VLOOKUP(B73,Product!$A:$XFD,3,FALSE)</f>
        <v>#N/A</v>
      </c>
      <c r="E73" s="34"/>
      <c r="F73" s="36" t="e">
        <f>VLOOKUP(B73,Product!$A:$XFD,4,FALSE)</f>
        <v>#N/A</v>
      </c>
      <c r="G73" s="36" t="e">
        <f aca="true" t="shared" si="2" ref="G73:G107">ROUNDUP(I73*F73,0)</f>
        <v>#N/A</v>
      </c>
      <c r="H73" s="36" t="e">
        <f aca="true" t="shared" si="3" ref="H73:H107">G73*E73</f>
        <v>#N/A</v>
      </c>
      <c r="I73" s="35"/>
      <c r="J73" s="94" t="e">
        <f>VLOOKUP(B73,Product!$A:$XFD,6,FALSE)</f>
        <v>#N/A</v>
      </c>
      <c r="K73" s="31"/>
      <c r="L73" s="81"/>
      <c r="M73" s="95" t="e">
        <f>VLOOKUP(B73,Product!$A:$XFD,5,FALSE)</f>
        <v>#N/A</v>
      </c>
    </row>
    <row r="74" spans="1:13" ht="15">
      <c r="A74" s="78">
        <v>65</v>
      </c>
      <c r="B74" s="84"/>
      <c r="C74" s="93" t="e">
        <f>VLOOKUP(B74,Product!$A:$XFD,2,FALSE)</f>
        <v>#N/A</v>
      </c>
      <c r="D74" s="93" t="e">
        <f>VLOOKUP(B74,Product!$A:$XFD,3,FALSE)</f>
        <v>#N/A</v>
      </c>
      <c r="E74" s="34"/>
      <c r="F74" s="36" t="e">
        <f>VLOOKUP(B74,Product!$A:$XFD,4,FALSE)</f>
        <v>#N/A</v>
      </c>
      <c r="G74" s="36" t="e">
        <f t="shared" si="2"/>
        <v>#N/A</v>
      </c>
      <c r="H74" s="36" t="e">
        <f t="shared" si="3"/>
        <v>#N/A</v>
      </c>
      <c r="I74" s="35"/>
      <c r="J74" s="94" t="e">
        <f>VLOOKUP(B74,Product!$A:$XFD,6,FALSE)</f>
        <v>#N/A</v>
      </c>
      <c r="K74" s="31"/>
      <c r="L74" s="81"/>
      <c r="M74" s="95" t="e">
        <f>VLOOKUP(B74,Product!$A:$XFD,5,FALSE)</f>
        <v>#N/A</v>
      </c>
    </row>
    <row r="75" spans="1:13" ht="15">
      <c r="A75" s="78">
        <v>66</v>
      </c>
      <c r="B75" s="84"/>
      <c r="C75" s="93" t="e">
        <f>VLOOKUP(B75,Product!$A:$XFD,2,FALSE)</f>
        <v>#N/A</v>
      </c>
      <c r="D75" s="93" t="e">
        <f>VLOOKUP(B75,Product!$A:$XFD,3,FALSE)</f>
        <v>#N/A</v>
      </c>
      <c r="E75" s="34"/>
      <c r="F75" s="36" t="e">
        <f>VLOOKUP(B75,Product!$A:$XFD,4,FALSE)</f>
        <v>#N/A</v>
      </c>
      <c r="G75" s="36" t="e">
        <f t="shared" si="2"/>
        <v>#N/A</v>
      </c>
      <c r="H75" s="36" t="e">
        <f t="shared" si="3"/>
        <v>#N/A</v>
      </c>
      <c r="I75" s="35"/>
      <c r="J75" s="94" t="e">
        <f>VLOOKUP(B75,Product!$A:$XFD,6,FALSE)</f>
        <v>#N/A</v>
      </c>
      <c r="K75" s="31"/>
      <c r="L75" s="81"/>
      <c r="M75" s="95" t="e">
        <f>VLOOKUP(B75,Product!$A:$XFD,5,FALSE)</f>
        <v>#N/A</v>
      </c>
    </row>
    <row r="76" spans="1:13" ht="15">
      <c r="A76" s="78">
        <v>67</v>
      </c>
      <c r="B76" s="84"/>
      <c r="C76" s="93" t="e">
        <f>VLOOKUP(B76,Product!$A:$XFD,2,FALSE)</f>
        <v>#N/A</v>
      </c>
      <c r="D76" s="93" t="e">
        <f>VLOOKUP(B76,Product!$A:$XFD,3,FALSE)</f>
        <v>#N/A</v>
      </c>
      <c r="E76" s="34"/>
      <c r="F76" s="36" t="e">
        <f>VLOOKUP(B76,Product!$A:$XFD,4,FALSE)</f>
        <v>#N/A</v>
      </c>
      <c r="G76" s="36" t="e">
        <f t="shared" si="2"/>
        <v>#N/A</v>
      </c>
      <c r="H76" s="36" t="e">
        <f t="shared" si="3"/>
        <v>#N/A</v>
      </c>
      <c r="I76" s="35"/>
      <c r="J76" s="94" t="e">
        <f>VLOOKUP(B76,Product!$A:$XFD,6,FALSE)</f>
        <v>#N/A</v>
      </c>
      <c r="K76" s="31"/>
      <c r="L76" s="81"/>
      <c r="M76" s="95" t="e">
        <f>VLOOKUP(B76,Product!$A:$XFD,5,FALSE)</f>
        <v>#N/A</v>
      </c>
    </row>
    <row r="77" spans="1:13" ht="15">
      <c r="A77" s="78">
        <v>68</v>
      </c>
      <c r="B77" s="84"/>
      <c r="C77" s="93" t="e">
        <f>VLOOKUP(B77,Product!$A:$XFD,2,FALSE)</f>
        <v>#N/A</v>
      </c>
      <c r="D77" s="93" t="e">
        <f>VLOOKUP(B77,Product!$A:$XFD,3,FALSE)</f>
        <v>#N/A</v>
      </c>
      <c r="E77" s="34"/>
      <c r="F77" s="36" t="e">
        <f>VLOOKUP(B77,Product!$A:$XFD,4,FALSE)</f>
        <v>#N/A</v>
      </c>
      <c r="G77" s="36" t="e">
        <f t="shared" si="2"/>
        <v>#N/A</v>
      </c>
      <c r="H77" s="36" t="e">
        <f t="shared" si="3"/>
        <v>#N/A</v>
      </c>
      <c r="I77" s="35"/>
      <c r="J77" s="94" t="e">
        <f>VLOOKUP(B77,Product!$A:$XFD,6,FALSE)</f>
        <v>#N/A</v>
      </c>
      <c r="K77" s="31"/>
      <c r="L77" s="81"/>
      <c r="M77" s="95" t="e">
        <f>VLOOKUP(B77,Product!$A:$XFD,5,FALSE)</f>
        <v>#N/A</v>
      </c>
    </row>
    <row r="78" spans="1:13" ht="15">
      <c r="A78" s="78">
        <v>69</v>
      </c>
      <c r="B78" s="84"/>
      <c r="C78" s="93" t="e">
        <f>VLOOKUP(B78,Product!$A:$XFD,2,FALSE)</f>
        <v>#N/A</v>
      </c>
      <c r="D78" s="93" t="e">
        <f>VLOOKUP(B78,Product!$A:$XFD,3,FALSE)</f>
        <v>#N/A</v>
      </c>
      <c r="E78" s="34"/>
      <c r="F78" s="36" t="e">
        <f>VLOOKUP(B78,Product!$A:$XFD,4,FALSE)</f>
        <v>#N/A</v>
      </c>
      <c r="G78" s="36" t="e">
        <f t="shared" si="2"/>
        <v>#N/A</v>
      </c>
      <c r="H78" s="36" t="e">
        <f t="shared" si="3"/>
        <v>#N/A</v>
      </c>
      <c r="I78" s="35"/>
      <c r="J78" s="94" t="e">
        <f>VLOOKUP(B78,Product!$A:$XFD,6,FALSE)</f>
        <v>#N/A</v>
      </c>
      <c r="K78" s="31"/>
      <c r="L78" s="81"/>
      <c r="M78" s="95" t="e">
        <f>VLOOKUP(B78,Product!$A:$XFD,5,FALSE)</f>
        <v>#N/A</v>
      </c>
    </row>
    <row r="79" spans="1:13" ht="15">
      <c r="A79" s="78">
        <v>70</v>
      </c>
      <c r="B79" s="85"/>
      <c r="C79" s="93" t="e">
        <f>VLOOKUP(B79,Product!$A:$XFD,2,FALSE)</f>
        <v>#N/A</v>
      </c>
      <c r="D79" s="93" t="e">
        <f>VLOOKUP(B79,Product!$A:$XFD,3,FALSE)</f>
        <v>#N/A</v>
      </c>
      <c r="E79" s="34"/>
      <c r="F79" s="36" t="e">
        <f>VLOOKUP(B79,Product!$A:$XFD,4,FALSE)</f>
        <v>#N/A</v>
      </c>
      <c r="G79" s="36" t="e">
        <f t="shared" si="2"/>
        <v>#N/A</v>
      </c>
      <c r="H79" s="36" t="e">
        <f t="shared" si="3"/>
        <v>#N/A</v>
      </c>
      <c r="I79" s="35"/>
      <c r="J79" s="94" t="e">
        <f>VLOOKUP(B79,Product!$A:$XFD,6,FALSE)</f>
        <v>#N/A</v>
      </c>
      <c r="K79" s="31"/>
      <c r="L79" s="81"/>
      <c r="M79" s="95" t="e">
        <f>VLOOKUP(B79,Product!$A:$XFD,5,FALSE)</f>
        <v>#N/A</v>
      </c>
    </row>
    <row r="80" spans="1:13" ht="15">
      <c r="A80" s="78">
        <v>71</v>
      </c>
      <c r="B80" s="85"/>
      <c r="C80" s="93" t="e">
        <f>VLOOKUP(B80,Product!$A:$XFD,2,FALSE)</f>
        <v>#N/A</v>
      </c>
      <c r="D80" s="93" t="e">
        <f>VLOOKUP(B80,Product!$A:$XFD,3,FALSE)</f>
        <v>#N/A</v>
      </c>
      <c r="E80" s="34"/>
      <c r="F80" s="36" t="e">
        <f>VLOOKUP(B80,Product!$A:$XFD,4,FALSE)</f>
        <v>#N/A</v>
      </c>
      <c r="G80" s="36" t="e">
        <f t="shared" si="2"/>
        <v>#N/A</v>
      </c>
      <c r="H80" s="36" t="e">
        <f t="shared" si="3"/>
        <v>#N/A</v>
      </c>
      <c r="I80" s="35"/>
      <c r="J80" s="94" t="e">
        <f>VLOOKUP(B80,Product!$A:$XFD,6,FALSE)</f>
        <v>#N/A</v>
      </c>
      <c r="K80" s="31"/>
      <c r="L80" s="81"/>
      <c r="M80" s="95" t="e">
        <f>VLOOKUP(B80,Product!$A:$XFD,5,FALSE)</f>
        <v>#N/A</v>
      </c>
    </row>
    <row r="81" spans="1:13" ht="15">
      <c r="A81" s="78">
        <v>72</v>
      </c>
      <c r="B81" s="85"/>
      <c r="C81" s="93" t="e">
        <f>VLOOKUP(B81,Product!$A:$XFD,2,FALSE)</f>
        <v>#N/A</v>
      </c>
      <c r="D81" s="93" t="e">
        <f>VLOOKUP(B81,Product!$A:$XFD,3,FALSE)</f>
        <v>#N/A</v>
      </c>
      <c r="E81" s="34"/>
      <c r="F81" s="36" t="e">
        <f>VLOOKUP(B81,Product!$A:$XFD,4,FALSE)</f>
        <v>#N/A</v>
      </c>
      <c r="G81" s="36" t="e">
        <f t="shared" si="2"/>
        <v>#N/A</v>
      </c>
      <c r="H81" s="36" t="e">
        <f t="shared" si="3"/>
        <v>#N/A</v>
      </c>
      <c r="I81" s="35"/>
      <c r="J81" s="94" t="e">
        <f>VLOOKUP(B81,Product!$A:$XFD,6,FALSE)</f>
        <v>#N/A</v>
      </c>
      <c r="K81" s="31"/>
      <c r="L81" s="81"/>
      <c r="M81" s="95" t="e">
        <f>VLOOKUP(B81,Product!$A:$XFD,5,FALSE)</f>
        <v>#N/A</v>
      </c>
    </row>
    <row r="82" spans="1:13" ht="15">
      <c r="A82" s="78">
        <v>73</v>
      </c>
      <c r="B82" s="85"/>
      <c r="C82" s="93" t="e">
        <f>VLOOKUP(B82,Product!$A:$XFD,2,FALSE)</f>
        <v>#N/A</v>
      </c>
      <c r="D82" s="93" t="e">
        <f>VLOOKUP(B82,Product!$A:$XFD,3,FALSE)</f>
        <v>#N/A</v>
      </c>
      <c r="E82" s="34"/>
      <c r="F82" s="36" t="e">
        <f>VLOOKUP(B82,Product!$A:$XFD,4,FALSE)</f>
        <v>#N/A</v>
      </c>
      <c r="G82" s="36" t="e">
        <f t="shared" si="2"/>
        <v>#N/A</v>
      </c>
      <c r="H82" s="36" t="e">
        <f t="shared" si="3"/>
        <v>#N/A</v>
      </c>
      <c r="I82" s="35"/>
      <c r="J82" s="94" t="e">
        <f>VLOOKUP(B82,Product!$A:$XFD,6,FALSE)</f>
        <v>#N/A</v>
      </c>
      <c r="K82" s="31"/>
      <c r="L82" s="81"/>
      <c r="M82" s="95" t="e">
        <f>VLOOKUP(B82,Product!$A:$XFD,5,FALSE)</f>
        <v>#N/A</v>
      </c>
    </row>
    <row r="83" spans="1:13" ht="15">
      <c r="A83" s="78">
        <v>74</v>
      </c>
      <c r="B83" s="85"/>
      <c r="C83" s="93" t="e">
        <f>VLOOKUP(B83,Product!$A:$XFD,2,FALSE)</f>
        <v>#N/A</v>
      </c>
      <c r="D83" s="93" t="e">
        <f>VLOOKUP(B83,Product!$A:$XFD,3,FALSE)</f>
        <v>#N/A</v>
      </c>
      <c r="E83" s="34"/>
      <c r="F83" s="36" t="e">
        <f>VLOOKUP(B83,Product!$A:$XFD,4,FALSE)</f>
        <v>#N/A</v>
      </c>
      <c r="G83" s="36" t="e">
        <f t="shared" si="2"/>
        <v>#N/A</v>
      </c>
      <c r="H83" s="36" t="e">
        <f t="shared" si="3"/>
        <v>#N/A</v>
      </c>
      <c r="I83" s="35"/>
      <c r="J83" s="94" t="e">
        <f>VLOOKUP(B83,Product!$A:$XFD,6,FALSE)</f>
        <v>#N/A</v>
      </c>
      <c r="K83" s="31"/>
      <c r="L83" s="81"/>
      <c r="M83" s="95" t="e">
        <f>VLOOKUP(B83,Product!$A:$XFD,5,FALSE)</f>
        <v>#N/A</v>
      </c>
    </row>
    <row r="84" spans="1:13" ht="15">
      <c r="A84" s="78">
        <v>75</v>
      </c>
      <c r="B84" s="85"/>
      <c r="C84" s="93" t="e">
        <f>VLOOKUP(B84,Product!$A:$XFD,2,FALSE)</f>
        <v>#N/A</v>
      </c>
      <c r="D84" s="93" t="e">
        <f>VLOOKUP(B84,Product!$A:$XFD,3,FALSE)</f>
        <v>#N/A</v>
      </c>
      <c r="E84" s="34"/>
      <c r="F84" s="36" t="e">
        <f>VLOOKUP(B84,Product!$A:$XFD,4,FALSE)</f>
        <v>#N/A</v>
      </c>
      <c r="G84" s="36" t="e">
        <f t="shared" si="2"/>
        <v>#N/A</v>
      </c>
      <c r="H84" s="36" t="e">
        <f t="shared" si="3"/>
        <v>#N/A</v>
      </c>
      <c r="I84" s="35"/>
      <c r="J84" s="94" t="e">
        <f>VLOOKUP(B84,Product!$A:$XFD,6,FALSE)</f>
        <v>#N/A</v>
      </c>
      <c r="K84" s="31"/>
      <c r="L84" s="81"/>
      <c r="M84" s="95" t="e">
        <f>VLOOKUP(B84,Product!$A:$XFD,5,FALSE)</f>
        <v>#N/A</v>
      </c>
    </row>
    <row r="85" spans="1:13" ht="15">
      <c r="A85" s="78">
        <v>76</v>
      </c>
      <c r="B85" s="85"/>
      <c r="C85" s="93" t="e">
        <f>VLOOKUP(B85,Product!$A:$XFD,2,FALSE)</f>
        <v>#N/A</v>
      </c>
      <c r="D85" s="93" t="e">
        <f>VLOOKUP(B85,Product!$A:$XFD,3,FALSE)</f>
        <v>#N/A</v>
      </c>
      <c r="E85" s="34"/>
      <c r="F85" s="36" t="e">
        <f>VLOOKUP(B85,Product!$A:$XFD,4,FALSE)</f>
        <v>#N/A</v>
      </c>
      <c r="G85" s="36" t="e">
        <f t="shared" si="2"/>
        <v>#N/A</v>
      </c>
      <c r="H85" s="36" t="e">
        <f t="shared" si="3"/>
        <v>#N/A</v>
      </c>
      <c r="I85" s="35"/>
      <c r="J85" s="94" t="e">
        <f>VLOOKUP(B85,Product!$A:$XFD,6,FALSE)</f>
        <v>#N/A</v>
      </c>
      <c r="K85" s="31"/>
      <c r="L85" s="81"/>
      <c r="M85" s="95" t="e">
        <f>VLOOKUP(B85,Product!$A:$XFD,5,FALSE)</f>
        <v>#N/A</v>
      </c>
    </row>
    <row r="86" spans="1:13" ht="15">
      <c r="A86" s="78">
        <v>77</v>
      </c>
      <c r="B86" s="85"/>
      <c r="C86" s="93" t="e">
        <f>VLOOKUP(B86,Product!$A:$XFD,2,FALSE)</f>
        <v>#N/A</v>
      </c>
      <c r="D86" s="93" t="e">
        <f>VLOOKUP(B86,Product!$A:$XFD,3,FALSE)</f>
        <v>#N/A</v>
      </c>
      <c r="E86" s="34"/>
      <c r="F86" s="36" t="e">
        <f>VLOOKUP(B86,Product!$A:$XFD,4,FALSE)</f>
        <v>#N/A</v>
      </c>
      <c r="G86" s="36" t="e">
        <f t="shared" si="2"/>
        <v>#N/A</v>
      </c>
      <c r="H86" s="36" t="e">
        <f t="shared" si="3"/>
        <v>#N/A</v>
      </c>
      <c r="I86" s="35"/>
      <c r="J86" s="94" t="e">
        <f>VLOOKUP(B86,Product!$A:$XFD,6,FALSE)</f>
        <v>#N/A</v>
      </c>
      <c r="K86" s="31"/>
      <c r="L86" s="81"/>
      <c r="M86" s="95" t="e">
        <f>VLOOKUP(B86,Product!$A:$XFD,5,FALSE)</f>
        <v>#N/A</v>
      </c>
    </row>
    <row r="87" spans="1:13" ht="15">
      <c r="A87" s="78">
        <v>78</v>
      </c>
      <c r="B87" s="85"/>
      <c r="C87" s="93" t="e">
        <f>VLOOKUP(B87,Product!$A:$XFD,2,FALSE)</f>
        <v>#N/A</v>
      </c>
      <c r="D87" s="93" t="e">
        <f>VLOOKUP(B87,Product!$A:$XFD,3,FALSE)</f>
        <v>#N/A</v>
      </c>
      <c r="E87" s="34"/>
      <c r="F87" s="36" t="e">
        <f>VLOOKUP(B87,Product!$A:$XFD,4,FALSE)</f>
        <v>#N/A</v>
      </c>
      <c r="G87" s="36" t="e">
        <f t="shared" si="2"/>
        <v>#N/A</v>
      </c>
      <c r="H87" s="36" t="e">
        <f t="shared" si="3"/>
        <v>#N/A</v>
      </c>
      <c r="I87" s="35"/>
      <c r="J87" s="94" t="e">
        <f>VLOOKUP(B87,Product!$A:$XFD,6,FALSE)</f>
        <v>#N/A</v>
      </c>
      <c r="K87" s="31"/>
      <c r="L87" s="81"/>
      <c r="M87" s="95" t="e">
        <f>VLOOKUP(B87,Product!$A:$XFD,5,FALSE)</f>
        <v>#N/A</v>
      </c>
    </row>
    <row r="88" spans="1:13" ht="15">
      <c r="A88" s="78">
        <v>79</v>
      </c>
      <c r="B88" s="85"/>
      <c r="C88" s="93" t="e">
        <f>VLOOKUP(B88,Product!$A:$XFD,2,FALSE)</f>
        <v>#N/A</v>
      </c>
      <c r="D88" s="93" t="e">
        <f>VLOOKUP(B88,Product!$A:$XFD,3,FALSE)</f>
        <v>#N/A</v>
      </c>
      <c r="E88" s="34"/>
      <c r="F88" s="36" t="e">
        <f>VLOOKUP(B88,Product!$A:$XFD,4,FALSE)</f>
        <v>#N/A</v>
      </c>
      <c r="G88" s="36" t="e">
        <f t="shared" si="2"/>
        <v>#N/A</v>
      </c>
      <c r="H88" s="36" t="e">
        <f t="shared" si="3"/>
        <v>#N/A</v>
      </c>
      <c r="I88" s="35"/>
      <c r="J88" s="94" t="e">
        <f>VLOOKUP(B88,Product!$A:$XFD,6,FALSE)</f>
        <v>#N/A</v>
      </c>
      <c r="K88" s="31"/>
      <c r="L88" s="81"/>
      <c r="M88" s="95" t="e">
        <f>VLOOKUP(B88,Product!$A:$XFD,5,FALSE)</f>
        <v>#N/A</v>
      </c>
    </row>
    <row r="89" spans="1:13" ht="15">
      <c r="A89" s="78">
        <v>80</v>
      </c>
      <c r="B89" s="85"/>
      <c r="C89" s="93" t="e">
        <f>VLOOKUP(B89,Product!$A:$XFD,2,FALSE)</f>
        <v>#N/A</v>
      </c>
      <c r="D89" s="93" t="e">
        <f>VLOOKUP(B89,Product!$A:$XFD,3,FALSE)</f>
        <v>#N/A</v>
      </c>
      <c r="E89" s="34"/>
      <c r="F89" s="36" t="e">
        <f>VLOOKUP(B89,Product!$A:$XFD,4,FALSE)</f>
        <v>#N/A</v>
      </c>
      <c r="G89" s="36" t="e">
        <f t="shared" si="2"/>
        <v>#N/A</v>
      </c>
      <c r="H89" s="36" t="e">
        <f t="shared" si="3"/>
        <v>#N/A</v>
      </c>
      <c r="I89" s="35"/>
      <c r="J89" s="94" t="e">
        <f>VLOOKUP(B89,Product!$A:$XFD,6,FALSE)</f>
        <v>#N/A</v>
      </c>
      <c r="K89" s="31"/>
      <c r="L89" s="81"/>
      <c r="M89" s="95" t="e">
        <f>VLOOKUP(B89,Product!$A:$XFD,5,FALSE)</f>
        <v>#N/A</v>
      </c>
    </row>
    <row r="90" spans="1:13" ht="15">
      <c r="A90" s="78">
        <v>81</v>
      </c>
      <c r="B90" s="85"/>
      <c r="C90" s="93" t="e">
        <f>VLOOKUP(B90,Product!$A:$XFD,2,FALSE)</f>
        <v>#N/A</v>
      </c>
      <c r="D90" s="93" t="e">
        <f>VLOOKUP(B90,Product!$A:$XFD,3,FALSE)</f>
        <v>#N/A</v>
      </c>
      <c r="E90" s="34"/>
      <c r="F90" s="36" t="e">
        <f>VLOOKUP(B90,Product!$A:$XFD,4,FALSE)</f>
        <v>#N/A</v>
      </c>
      <c r="G90" s="36" t="e">
        <f t="shared" si="2"/>
        <v>#N/A</v>
      </c>
      <c r="H90" s="36" t="e">
        <f t="shared" si="3"/>
        <v>#N/A</v>
      </c>
      <c r="I90" s="35"/>
      <c r="J90" s="94" t="e">
        <f>VLOOKUP(B90,Product!$A:$XFD,6,FALSE)</f>
        <v>#N/A</v>
      </c>
      <c r="K90" s="31"/>
      <c r="L90" s="81"/>
      <c r="M90" s="95" t="e">
        <f>VLOOKUP(B90,Product!$A:$XFD,5,FALSE)</f>
        <v>#N/A</v>
      </c>
    </row>
    <row r="91" spans="1:13" ht="15">
      <c r="A91" s="78">
        <v>82</v>
      </c>
      <c r="B91" s="85"/>
      <c r="C91" s="93" t="e">
        <f>VLOOKUP(B91,Product!$A:$XFD,2,FALSE)</f>
        <v>#N/A</v>
      </c>
      <c r="D91" s="93" t="e">
        <f>VLOOKUP(B91,Product!$A:$XFD,3,FALSE)</f>
        <v>#N/A</v>
      </c>
      <c r="E91" s="34"/>
      <c r="F91" s="36" t="e">
        <f>VLOOKUP(B91,Product!$A:$XFD,4,FALSE)</f>
        <v>#N/A</v>
      </c>
      <c r="G91" s="36" t="e">
        <f t="shared" si="2"/>
        <v>#N/A</v>
      </c>
      <c r="H91" s="36" t="e">
        <f t="shared" si="3"/>
        <v>#N/A</v>
      </c>
      <c r="I91" s="35"/>
      <c r="J91" s="94" t="e">
        <f>VLOOKUP(B91,Product!$A:$XFD,6,FALSE)</f>
        <v>#N/A</v>
      </c>
      <c r="K91" s="31"/>
      <c r="L91" s="81"/>
      <c r="M91" s="95" t="e">
        <f>VLOOKUP(B91,Product!$A:$XFD,5,FALSE)</f>
        <v>#N/A</v>
      </c>
    </row>
    <row r="92" spans="1:13" ht="15">
      <c r="A92" s="78">
        <v>83</v>
      </c>
      <c r="B92" s="85"/>
      <c r="C92" s="93" t="e">
        <f>VLOOKUP(B92,Product!$A:$XFD,2,FALSE)</f>
        <v>#N/A</v>
      </c>
      <c r="D92" s="93" t="e">
        <f>VLOOKUP(B92,Product!$A:$XFD,3,FALSE)</f>
        <v>#N/A</v>
      </c>
      <c r="E92" s="34"/>
      <c r="F92" s="36" t="e">
        <f>VLOOKUP(B92,Product!$A:$XFD,4,FALSE)</f>
        <v>#N/A</v>
      </c>
      <c r="G92" s="36" t="e">
        <f t="shared" si="2"/>
        <v>#N/A</v>
      </c>
      <c r="H92" s="36" t="e">
        <f t="shared" si="3"/>
        <v>#N/A</v>
      </c>
      <c r="I92" s="35"/>
      <c r="J92" s="94" t="e">
        <f>VLOOKUP(B92,Product!$A:$XFD,6,FALSE)</f>
        <v>#N/A</v>
      </c>
      <c r="K92" s="31"/>
      <c r="L92" s="81"/>
      <c r="M92" s="95" t="e">
        <f>VLOOKUP(B92,Product!$A:$XFD,5,FALSE)</f>
        <v>#N/A</v>
      </c>
    </row>
    <row r="93" spans="1:13" ht="15">
      <c r="A93" s="78">
        <v>84</v>
      </c>
      <c r="B93" s="85"/>
      <c r="C93" s="93" t="e">
        <f>VLOOKUP(B93,Product!$A:$XFD,2,FALSE)</f>
        <v>#N/A</v>
      </c>
      <c r="D93" s="93" t="e">
        <f>VLOOKUP(B93,Product!$A:$XFD,3,FALSE)</f>
        <v>#N/A</v>
      </c>
      <c r="E93" s="34"/>
      <c r="F93" s="36" t="e">
        <f>VLOOKUP(B93,Product!$A:$XFD,4,FALSE)</f>
        <v>#N/A</v>
      </c>
      <c r="G93" s="36" t="e">
        <f t="shared" si="2"/>
        <v>#N/A</v>
      </c>
      <c r="H93" s="36" t="e">
        <f t="shared" si="3"/>
        <v>#N/A</v>
      </c>
      <c r="I93" s="35"/>
      <c r="J93" s="94" t="e">
        <f>VLOOKUP(B93,Product!$A:$XFD,6,FALSE)</f>
        <v>#N/A</v>
      </c>
      <c r="K93" s="31"/>
      <c r="L93" s="81"/>
      <c r="M93" s="95" t="e">
        <f>VLOOKUP(B93,Product!$A:$XFD,5,FALSE)</f>
        <v>#N/A</v>
      </c>
    </row>
    <row r="94" spans="1:13" ht="15">
      <c r="A94" s="78">
        <v>85</v>
      </c>
      <c r="B94" s="85"/>
      <c r="C94" s="93" t="e">
        <f>VLOOKUP(B94,Product!$A:$XFD,2,FALSE)</f>
        <v>#N/A</v>
      </c>
      <c r="D94" s="93" t="e">
        <f>VLOOKUP(B94,Product!$A:$XFD,3,FALSE)</f>
        <v>#N/A</v>
      </c>
      <c r="E94" s="34"/>
      <c r="F94" s="36" t="e">
        <f>VLOOKUP(B94,Product!$A:$XFD,4,FALSE)</f>
        <v>#N/A</v>
      </c>
      <c r="G94" s="36" t="e">
        <f t="shared" si="2"/>
        <v>#N/A</v>
      </c>
      <c r="H94" s="36" t="e">
        <f t="shared" si="3"/>
        <v>#N/A</v>
      </c>
      <c r="I94" s="35"/>
      <c r="J94" s="94" t="e">
        <f>VLOOKUP(B94,Product!$A:$XFD,6,FALSE)</f>
        <v>#N/A</v>
      </c>
      <c r="K94" s="31"/>
      <c r="L94" s="81"/>
      <c r="M94" s="95" t="e">
        <f>VLOOKUP(B94,Product!$A:$XFD,5,FALSE)</f>
        <v>#N/A</v>
      </c>
    </row>
    <row r="95" spans="1:13" ht="15">
      <c r="A95" s="78">
        <v>86</v>
      </c>
      <c r="B95" s="85"/>
      <c r="C95" s="93" t="e">
        <f>VLOOKUP(B95,Product!$A:$XFD,2,FALSE)</f>
        <v>#N/A</v>
      </c>
      <c r="D95" s="93" t="e">
        <f>VLOOKUP(B95,Product!$A:$XFD,3,FALSE)</f>
        <v>#N/A</v>
      </c>
      <c r="E95" s="34"/>
      <c r="F95" s="36" t="e">
        <f>VLOOKUP(B95,Product!$A:$XFD,4,FALSE)</f>
        <v>#N/A</v>
      </c>
      <c r="G95" s="36" t="e">
        <f t="shared" si="2"/>
        <v>#N/A</v>
      </c>
      <c r="H95" s="36" t="e">
        <f t="shared" si="3"/>
        <v>#N/A</v>
      </c>
      <c r="I95" s="35"/>
      <c r="J95" s="94" t="e">
        <f>VLOOKUP(B95,Product!$A:$XFD,6,FALSE)</f>
        <v>#N/A</v>
      </c>
      <c r="K95" s="31"/>
      <c r="L95" s="81"/>
      <c r="M95" s="95" t="e">
        <f>VLOOKUP(B95,Product!$A:$XFD,5,FALSE)</f>
        <v>#N/A</v>
      </c>
    </row>
    <row r="96" spans="1:13" ht="15">
      <c r="A96" s="78">
        <v>87</v>
      </c>
      <c r="B96" s="85"/>
      <c r="C96" s="93" t="e">
        <f>VLOOKUP(B96,Product!$A:$XFD,2,FALSE)</f>
        <v>#N/A</v>
      </c>
      <c r="D96" s="93" t="e">
        <f>VLOOKUP(B96,Product!$A:$XFD,3,FALSE)</f>
        <v>#N/A</v>
      </c>
      <c r="E96" s="34"/>
      <c r="F96" s="36" t="e">
        <f>VLOOKUP(B96,Product!$A:$XFD,4,FALSE)</f>
        <v>#N/A</v>
      </c>
      <c r="G96" s="36" t="e">
        <f t="shared" si="2"/>
        <v>#N/A</v>
      </c>
      <c r="H96" s="36" t="e">
        <f t="shared" si="3"/>
        <v>#N/A</v>
      </c>
      <c r="I96" s="35"/>
      <c r="J96" s="94" t="e">
        <f>VLOOKUP(B96,Product!$A:$XFD,6,FALSE)</f>
        <v>#N/A</v>
      </c>
      <c r="K96" s="31"/>
      <c r="L96" s="81"/>
      <c r="M96" s="95" t="e">
        <f>VLOOKUP(B96,Product!$A:$XFD,5,FALSE)</f>
        <v>#N/A</v>
      </c>
    </row>
    <row r="97" spans="1:13" ht="15">
      <c r="A97" s="78">
        <v>88</v>
      </c>
      <c r="B97" s="85"/>
      <c r="C97" s="93" t="e">
        <f>VLOOKUP(B97,Product!$A:$XFD,2,FALSE)</f>
        <v>#N/A</v>
      </c>
      <c r="D97" s="93" t="e">
        <f>VLOOKUP(B97,Product!$A:$XFD,3,FALSE)</f>
        <v>#N/A</v>
      </c>
      <c r="E97" s="34"/>
      <c r="F97" s="36" t="e">
        <f>VLOOKUP(B97,Product!$A:$XFD,4,FALSE)</f>
        <v>#N/A</v>
      </c>
      <c r="G97" s="36" t="e">
        <f t="shared" si="2"/>
        <v>#N/A</v>
      </c>
      <c r="H97" s="36" t="e">
        <f t="shared" si="3"/>
        <v>#N/A</v>
      </c>
      <c r="I97" s="35"/>
      <c r="J97" s="94" t="e">
        <f>VLOOKUP(B97,Product!$A:$XFD,6,FALSE)</f>
        <v>#N/A</v>
      </c>
      <c r="K97" s="31"/>
      <c r="L97" s="81"/>
      <c r="M97" s="95" t="e">
        <f>VLOOKUP(B97,Product!$A:$XFD,5,FALSE)</f>
        <v>#N/A</v>
      </c>
    </row>
    <row r="98" spans="1:13" ht="15">
      <c r="A98" s="78">
        <v>89</v>
      </c>
      <c r="B98" s="85"/>
      <c r="C98" s="93" t="e">
        <f>VLOOKUP(B98,Product!$A:$XFD,2,FALSE)</f>
        <v>#N/A</v>
      </c>
      <c r="D98" s="93" t="e">
        <f>VLOOKUP(B98,Product!$A:$XFD,3,FALSE)</f>
        <v>#N/A</v>
      </c>
      <c r="E98" s="34"/>
      <c r="F98" s="36" t="e">
        <f>VLOOKUP(B98,Product!$A:$XFD,4,FALSE)</f>
        <v>#N/A</v>
      </c>
      <c r="G98" s="36" t="e">
        <f t="shared" si="2"/>
        <v>#N/A</v>
      </c>
      <c r="H98" s="36" t="e">
        <f t="shared" si="3"/>
        <v>#N/A</v>
      </c>
      <c r="I98" s="35"/>
      <c r="J98" s="94" t="e">
        <f>VLOOKUP(B98,Product!$A:$XFD,6,FALSE)</f>
        <v>#N/A</v>
      </c>
      <c r="K98" s="31"/>
      <c r="L98" s="81"/>
      <c r="M98" s="95" t="e">
        <f>VLOOKUP(B98,Product!$A:$XFD,5,FALSE)</f>
        <v>#N/A</v>
      </c>
    </row>
    <row r="99" spans="1:13" ht="15">
      <c r="A99" s="78">
        <v>90</v>
      </c>
      <c r="B99" s="85"/>
      <c r="C99" s="93" t="e">
        <f>VLOOKUP(B99,Product!$A:$XFD,2,FALSE)</f>
        <v>#N/A</v>
      </c>
      <c r="D99" s="93" t="e">
        <f>VLOOKUP(B99,Product!$A:$XFD,3,FALSE)</f>
        <v>#N/A</v>
      </c>
      <c r="E99" s="34"/>
      <c r="F99" s="36" t="e">
        <f>VLOOKUP(B99,Product!$A:$XFD,4,FALSE)</f>
        <v>#N/A</v>
      </c>
      <c r="G99" s="36" t="e">
        <f t="shared" si="2"/>
        <v>#N/A</v>
      </c>
      <c r="H99" s="36" t="e">
        <f t="shared" si="3"/>
        <v>#N/A</v>
      </c>
      <c r="I99" s="35"/>
      <c r="J99" s="94" t="e">
        <f>VLOOKUP(B99,Product!$A:$XFD,6,FALSE)</f>
        <v>#N/A</v>
      </c>
      <c r="K99" s="31"/>
      <c r="L99" s="81"/>
      <c r="M99" s="95" t="e">
        <f>VLOOKUP(B99,Product!$A:$XFD,5,FALSE)</f>
        <v>#N/A</v>
      </c>
    </row>
    <row r="100" spans="1:13" ht="15">
      <c r="A100" s="78">
        <v>91</v>
      </c>
      <c r="B100" s="85"/>
      <c r="C100" s="93" t="e">
        <f>VLOOKUP(B100,Product!$A:$XFD,2,FALSE)</f>
        <v>#N/A</v>
      </c>
      <c r="D100" s="93" t="e">
        <f>VLOOKUP(B100,Product!$A:$XFD,3,FALSE)</f>
        <v>#N/A</v>
      </c>
      <c r="E100" s="34"/>
      <c r="F100" s="36" t="e">
        <f>VLOOKUP(B100,Product!$A:$XFD,4,FALSE)</f>
        <v>#N/A</v>
      </c>
      <c r="G100" s="36" t="e">
        <f t="shared" si="2"/>
        <v>#N/A</v>
      </c>
      <c r="H100" s="36" t="e">
        <f t="shared" si="3"/>
        <v>#N/A</v>
      </c>
      <c r="I100" s="35"/>
      <c r="J100" s="94" t="e">
        <f>VLOOKUP(B100,Product!$A:$XFD,6,FALSE)</f>
        <v>#N/A</v>
      </c>
      <c r="K100" s="31"/>
      <c r="L100" s="81"/>
      <c r="M100" s="95" t="e">
        <f>VLOOKUP(B100,Product!$A:$XFD,5,FALSE)</f>
        <v>#N/A</v>
      </c>
    </row>
    <row r="101" spans="1:13" ht="15">
      <c r="A101" s="78">
        <v>92</v>
      </c>
      <c r="B101" s="85"/>
      <c r="C101" s="93" t="e">
        <f>VLOOKUP(B101,Product!$A:$XFD,2,FALSE)</f>
        <v>#N/A</v>
      </c>
      <c r="D101" s="93" t="e">
        <f>VLOOKUP(B101,Product!$A:$XFD,3,FALSE)</f>
        <v>#N/A</v>
      </c>
      <c r="E101" s="34"/>
      <c r="F101" s="36" t="e">
        <f>VLOOKUP(B101,Product!$A:$XFD,4,FALSE)</f>
        <v>#N/A</v>
      </c>
      <c r="G101" s="36" t="e">
        <f t="shared" si="2"/>
        <v>#N/A</v>
      </c>
      <c r="H101" s="36" t="e">
        <f t="shared" si="3"/>
        <v>#N/A</v>
      </c>
      <c r="I101" s="35"/>
      <c r="J101" s="94" t="e">
        <f>VLOOKUP(B101,Product!$A:$XFD,6,FALSE)</f>
        <v>#N/A</v>
      </c>
      <c r="K101" s="31"/>
      <c r="L101" s="81"/>
      <c r="M101" s="95" t="e">
        <f>VLOOKUP(B101,Product!$A:$XFD,5,FALSE)</f>
        <v>#N/A</v>
      </c>
    </row>
    <row r="102" spans="1:13" ht="15">
      <c r="A102" s="78">
        <v>93</v>
      </c>
      <c r="B102" s="85"/>
      <c r="C102" s="93" t="e">
        <f>VLOOKUP(B102,Product!$A:$XFD,2,FALSE)</f>
        <v>#N/A</v>
      </c>
      <c r="D102" s="93" t="e">
        <f>VLOOKUP(B102,Product!$A:$XFD,3,FALSE)</f>
        <v>#N/A</v>
      </c>
      <c r="E102" s="34"/>
      <c r="F102" s="36" t="e">
        <f>VLOOKUP(B102,Product!$A:$XFD,4,FALSE)</f>
        <v>#N/A</v>
      </c>
      <c r="G102" s="36" t="e">
        <f t="shared" si="2"/>
        <v>#N/A</v>
      </c>
      <c r="H102" s="36" t="e">
        <f t="shared" si="3"/>
        <v>#N/A</v>
      </c>
      <c r="I102" s="35"/>
      <c r="J102" s="94" t="e">
        <f>VLOOKUP(B102,Product!$A:$XFD,6,FALSE)</f>
        <v>#N/A</v>
      </c>
      <c r="K102" s="31"/>
      <c r="L102" s="81"/>
      <c r="M102" s="95" t="e">
        <f>VLOOKUP(B102,Product!$A:$XFD,5,FALSE)</f>
        <v>#N/A</v>
      </c>
    </row>
    <row r="103" spans="1:13" ht="15">
      <c r="A103" s="78">
        <v>94</v>
      </c>
      <c r="B103" s="85"/>
      <c r="C103" s="93" t="e">
        <f>VLOOKUP(B103,Product!$A:$XFD,2,FALSE)</f>
        <v>#N/A</v>
      </c>
      <c r="D103" s="93" t="e">
        <f>VLOOKUP(B103,Product!$A:$XFD,3,FALSE)</f>
        <v>#N/A</v>
      </c>
      <c r="E103" s="34"/>
      <c r="F103" s="36" t="e">
        <f>VLOOKUP(B103,Product!$A:$XFD,4,FALSE)</f>
        <v>#N/A</v>
      </c>
      <c r="G103" s="36" t="e">
        <f t="shared" si="2"/>
        <v>#N/A</v>
      </c>
      <c r="H103" s="36" t="e">
        <f t="shared" si="3"/>
        <v>#N/A</v>
      </c>
      <c r="I103" s="35"/>
      <c r="J103" s="94" t="e">
        <f>VLOOKUP(B103,Product!$A:$XFD,6,FALSE)</f>
        <v>#N/A</v>
      </c>
      <c r="K103" s="31"/>
      <c r="L103" s="81"/>
      <c r="M103" s="95" t="e">
        <f>VLOOKUP(B103,Product!$A:$XFD,5,FALSE)</f>
        <v>#N/A</v>
      </c>
    </row>
    <row r="104" spans="1:13" ht="15">
      <c r="A104" s="78">
        <v>95</v>
      </c>
      <c r="B104" s="85"/>
      <c r="C104" s="93" t="e">
        <f>VLOOKUP(B104,Product!$A:$XFD,2,FALSE)</f>
        <v>#N/A</v>
      </c>
      <c r="D104" s="93" t="e">
        <f>VLOOKUP(B104,Product!$A:$XFD,3,FALSE)</f>
        <v>#N/A</v>
      </c>
      <c r="E104" s="34"/>
      <c r="F104" s="36" t="e">
        <f>VLOOKUP(B104,Product!$A:$XFD,4,FALSE)</f>
        <v>#N/A</v>
      </c>
      <c r="G104" s="36" t="e">
        <f t="shared" si="2"/>
        <v>#N/A</v>
      </c>
      <c r="H104" s="36" t="e">
        <f t="shared" si="3"/>
        <v>#N/A</v>
      </c>
      <c r="I104" s="35"/>
      <c r="J104" s="94" t="e">
        <f>VLOOKUP(B104,Product!$A:$XFD,6,FALSE)</f>
        <v>#N/A</v>
      </c>
      <c r="K104" s="31"/>
      <c r="L104" s="81"/>
      <c r="M104" s="95" t="e">
        <f>VLOOKUP(B104,Product!$A:$XFD,5,FALSE)</f>
        <v>#N/A</v>
      </c>
    </row>
    <row r="105" spans="1:13" ht="15">
      <c r="A105" s="78">
        <v>96</v>
      </c>
      <c r="B105" s="85"/>
      <c r="C105" s="93" t="e">
        <f>VLOOKUP(B105,Product!$A:$XFD,2,FALSE)</f>
        <v>#N/A</v>
      </c>
      <c r="D105" s="93" t="e">
        <f>VLOOKUP(B105,Product!$A:$XFD,3,FALSE)</f>
        <v>#N/A</v>
      </c>
      <c r="E105" s="34"/>
      <c r="F105" s="36" t="e">
        <f>VLOOKUP(B105,Product!$A:$XFD,4,FALSE)</f>
        <v>#N/A</v>
      </c>
      <c r="G105" s="36" t="e">
        <f t="shared" si="2"/>
        <v>#N/A</v>
      </c>
      <c r="H105" s="36" t="e">
        <f t="shared" si="3"/>
        <v>#N/A</v>
      </c>
      <c r="I105" s="35"/>
      <c r="J105" s="94" t="e">
        <f>VLOOKUP(B105,Product!$A:$XFD,6,FALSE)</f>
        <v>#N/A</v>
      </c>
      <c r="K105" s="31"/>
      <c r="L105" s="81"/>
      <c r="M105" s="95" t="e">
        <f>VLOOKUP(B105,Product!$A:$XFD,5,FALSE)</f>
        <v>#N/A</v>
      </c>
    </row>
    <row r="106" spans="1:13" ht="15">
      <c r="A106" s="78">
        <v>97</v>
      </c>
      <c r="B106" s="85"/>
      <c r="C106" s="93" t="e">
        <f>VLOOKUP(B106,Product!$A:$XFD,2,FALSE)</f>
        <v>#N/A</v>
      </c>
      <c r="D106" s="93" t="e">
        <f>VLOOKUP(B106,Product!$A:$XFD,3,FALSE)</f>
        <v>#N/A</v>
      </c>
      <c r="E106" s="34"/>
      <c r="F106" s="36" t="e">
        <f>VLOOKUP(B106,Product!$A:$XFD,4,FALSE)</f>
        <v>#N/A</v>
      </c>
      <c r="G106" s="36" t="e">
        <f t="shared" si="2"/>
        <v>#N/A</v>
      </c>
      <c r="H106" s="36" t="e">
        <f t="shared" si="3"/>
        <v>#N/A</v>
      </c>
      <c r="I106" s="35"/>
      <c r="J106" s="94" t="e">
        <f>VLOOKUP(B106,Product!$A:$XFD,6,FALSE)</f>
        <v>#N/A</v>
      </c>
      <c r="K106" s="31"/>
      <c r="L106" s="81"/>
      <c r="M106" s="95" t="e">
        <f>VLOOKUP(B106,Product!$A:$XFD,5,FALSE)</f>
        <v>#N/A</v>
      </c>
    </row>
    <row r="107" spans="1:13" ht="15">
      <c r="A107" s="78">
        <v>98</v>
      </c>
      <c r="B107" s="85"/>
      <c r="C107" s="93" t="e">
        <f>VLOOKUP(B107,Product!$A:$XFD,2,FALSE)</f>
        <v>#N/A</v>
      </c>
      <c r="D107" s="93" t="e">
        <f>VLOOKUP(B107,Product!$A:$XFD,3,FALSE)</f>
        <v>#N/A</v>
      </c>
      <c r="E107" s="34"/>
      <c r="F107" s="36" t="e">
        <f>VLOOKUP(B107,Product!$A:$XFD,4,FALSE)</f>
        <v>#N/A</v>
      </c>
      <c r="G107" s="36" t="e">
        <f t="shared" si="2"/>
        <v>#N/A</v>
      </c>
      <c r="H107" s="36" t="e">
        <f t="shared" si="3"/>
        <v>#N/A</v>
      </c>
      <c r="I107" s="35"/>
      <c r="J107" s="94" t="e">
        <f>VLOOKUP(B107,Product!$A:$XFD,6,FALSE)</f>
        <v>#N/A</v>
      </c>
      <c r="K107" s="31"/>
      <c r="L107" s="81"/>
      <c r="M107" s="95" t="e">
        <f>VLOOKUP(B107,Product!$A:$XFD,5,FALSE)</f>
        <v>#N/A</v>
      </c>
    </row>
    <row r="108" spans="2:10" ht="15">
      <c r="B108" s="87"/>
      <c r="C108" s="12"/>
      <c r="D108" s="12"/>
      <c r="F108" s="14"/>
      <c r="G108" s="88"/>
      <c r="I108" s="16"/>
      <c r="J108" s="38"/>
    </row>
    <row r="109" spans="2:10" ht="15">
      <c r="B109" s="87"/>
      <c r="C109" s="12"/>
      <c r="D109" s="12"/>
      <c r="F109" s="14"/>
      <c r="G109" s="88"/>
      <c r="I109" s="16"/>
      <c r="J109" s="38"/>
    </row>
    <row r="110" spans="2:10" ht="15">
      <c r="B110" s="87"/>
      <c r="C110" s="12"/>
      <c r="D110" s="12"/>
      <c r="F110" s="14"/>
      <c r="G110" s="88"/>
      <c r="I110" s="16"/>
      <c r="J110" s="38"/>
    </row>
    <row r="111" spans="2:10" ht="15">
      <c r="B111" s="87"/>
      <c r="C111" s="12"/>
      <c r="D111" s="12"/>
      <c r="F111" s="14"/>
      <c r="G111" s="88"/>
      <c r="I111" s="16"/>
      <c r="J111" s="38"/>
    </row>
    <row r="112" spans="2:10" ht="15">
      <c r="B112" s="87"/>
      <c r="C112" s="12"/>
      <c r="D112" s="12"/>
      <c r="F112" s="14"/>
      <c r="G112" s="88"/>
      <c r="I112" s="16"/>
      <c r="J112" s="38"/>
    </row>
    <row r="113" spans="2:10" ht="15">
      <c r="B113" s="87"/>
      <c r="C113" s="12"/>
      <c r="D113" s="12"/>
      <c r="F113" s="14"/>
      <c r="G113" s="88"/>
      <c r="I113" s="16"/>
      <c r="J113" s="38"/>
    </row>
    <row r="114" spans="2:10" ht="15">
      <c r="B114" s="87"/>
      <c r="C114" s="12"/>
      <c r="D114" s="12"/>
      <c r="F114" s="14"/>
      <c r="G114" s="88"/>
      <c r="I114" s="16"/>
      <c r="J114" s="38"/>
    </row>
    <row r="115" spans="2:10" ht="15">
      <c r="B115" s="87"/>
      <c r="C115" s="12"/>
      <c r="D115" s="12"/>
      <c r="F115" s="14"/>
      <c r="G115" s="88"/>
      <c r="I115" s="16"/>
      <c r="J115" s="38"/>
    </row>
    <row r="116" spans="2:10" ht="15">
      <c r="B116" s="87"/>
      <c r="C116" s="12"/>
      <c r="D116" s="12"/>
      <c r="F116" s="14"/>
      <c r="G116" s="88"/>
      <c r="I116" s="16"/>
      <c r="J116" s="38"/>
    </row>
    <row r="117" spans="2:10" ht="15">
      <c r="B117" s="87"/>
      <c r="C117" s="12"/>
      <c r="D117" s="12"/>
      <c r="F117" s="14"/>
      <c r="G117" s="88"/>
      <c r="I117" s="16"/>
      <c r="J117" s="38"/>
    </row>
    <row r="118" spans="2:10" ht="15">
      <c r="B118" s="87"/>
      <c r="C118" s="12"/>
      <c r="D118" s="12"/>
      <c r="F118" s="14"/>
      <c r="G118" s="88"/>
      <c r="I118" s="16"/>
      <c r="J118" s="38"/>
    </row>
    <row r="119" spans="2:10" ht="15">
      <c r="B119" s="87"/>
      <c r="C119" s="12"/>
      <c r="D119" s="12"/>
      <c r="F119" s="14"/>
      <c r="G119" s="88"/>
      <c r="I119" s="16"/>
      <c r="J119" s="38"/>
    </row>
    <row r="120" spans="2:10" ht="15">
      <c r="B120" s="87"/>
      <c r="C120" s="12"/>
      <c r="D120" s="12"/>
      <c r="F120" s="14"/>
      <c r="G120" s="88"/>
      <c r="I120" s="16"/>
      <c r="J120" s="38"/>
    </row>
    <row r="121" spans="2:10" ht="15">
      <c r="B121" s="87"/>
      <c r="C121" s="12"/>
      <c r="D121" s="12"/>
      <c r="F121" s="14"/>
      <c r="G121" s="88"/>
      <c r="I121" s="16"/>
      <c r="J121" s="38"/>
    </row>
    <row r="122" spans="2:10" ht="15">
      <c r="B122" s="87"/>
      <c r="C122" s="12"/>
      <c r="D122" s="12"/>
      <c r="F122" s="14"/>
      <c r="G122" s="88"/>
      <c r="I122" s="16"/>
      <c r="J122" s="38"/>
    </row>
    <row r="123" spans="2:10" ht="15">
      <c r="B123" s="87"/>
      <c r="C123" s="12"/>
      <c r="D123" s="12"/>
      <c r="F123" s="14"/>
      <c r="G123" s="88"/>
      <c r="I123" s="16"/>
      <c r="J123" s="38"/>
    </row>
    <row r="124" spans="2:10" ht="15">
      <c r="B124" s="87"/>
      <c r="C124" s="12"/>
      <c r="D124" s="12"/>
      <c r="F124" s="14"/>
      <c r="G124" s="88"/>
      <c r="I124" s="16"/>
      <c r="J124" s="38"/>
    </row>
    <row r="125" spans="2:10" ht="15">
      <c r="B125" s="87"/>
      <c r="C125" s="12"/>
      <c r="D125" s="12"/>
      <c r="F125" s="14"/>
      <c r="G125" s="88"/>
      <c r="I125" s="16"/>
      <c r="J125" s="38"/>
    </row>
    <row r="126" spans="2:10" ht="15">
      <c r="B126" s="87"/>
      <c r="C126" s="12"/>
      <c r="D126" s="12"/>
      <c r="F126" s="14"/>
      <c r="G126" s="88"/>
      <c r="I126" s="16"/>
      <c r="J126" s="38"/>
    </row>
    <row r="127" spans="2:10" ht="15">
      <c r="B127" s="87"/>
      <c r="C127" s="12"/>
      <c r="D127" s="12"/>
      <c r="F127" s="14"/>
      <c r="G127" s="88"/>
      <c r="I127" s="16"/>
      <c r="J127" s="38"/>
    </row>
    <row r="128" spans="2:10" ht="15">
      <c r="B128" s="87"/>
      <c r="C128" s="12"/>
      <c r="D128" s="12"/>
      <c r="F128" s="14"/>
      <c r="G128" s="88"/>
      <c r="I128" s="16"/>
      <c r="J128" s="38"/>
    </row>
    <row r="129" spans="2:10" ht="15">
      <c r="B129" s="87"/>
      <c r="C129" s="12"/>
      <c r="D129" s="12"/>
      <c r="F129" s="14"/>
      <c r="G129" s="88"/>
      <c r="I129" s="16"/>
      <c r="J129" s="38"/>
    </row>
    <row r="130" spans="2:10" ht="15">
      <c r="B130" s="87"/>
      <c r="C130" s="12"/>
      <c r="D130" s="12"/>
      <c r="F130" s="14"/>
      <c r="G130" s="88"/>
      <c r="I130" s="16"/>
      <c r="J130" s="38"/>
    </row>
    <row r="131" spans="2:10" ht="15">
      <c r="B131" s="87"/>
      <c r="C131" s="12"/>
      <c r="D131" s="12"/>
      <c r="F131" s="14"/>
      <c r="G131" s="88"/>
      <c r="I131" s="16"/>
      <c r="J131" s="38"/>
    </row>
    <row r="132" spans="2:10" ht="15">
      <c r="B132" s="87"/>
      <c r="C132" s="12"/>
      <c r="D132" s="12"/>
      <c r="F132" s="14"/>
      <c r="G132" s="88"/>
      <c r="I132" s="16"/>
      <c r="J132" s="38"/>
    </row>
    <row r="133" spans="2:10" ht="15">
      <c r="B133" s="89"/>
      <c r="C133" s="12"/>
      <c r="D133" s="12"/>
      <c r="F133" s="14"/>
      <c r="G133" s="88"/>
      <c r="I133" s="16"/>
      <c r="J133" s="38"/>
    </row>
    <row r="134" spans="2:10" ht="15">
      <c r="B134" s="87"/>
      <c r="C134" s="12"/>
      <c r="D134" s="12"/>
      <c r="F134" s="14"/>
      <c r="G134" s="88"/>
      <c r="I134" s="16"/>
      <c r="J134" s="38"/>
    </row>
    <row r="135" spans="2:10" ht="15">
      <c r="B135" s="87"/>
      <c r="C135" s="12"/>
      <c r="D135" s="12"/>
      <c r="F135" s="14"/>
      <c r="G135" s="88"/>
      <c r="I135" s="16"/>
      <c r="J135" s="38"/>
    </row>
    <row r="136" spans="2:10" ht="15">
      <c r="B136" s="87"/>
      <c r="C136" s="12"/>
      <c r="D136" s="12"/>
      <c r="F136" s="14"/>
      <c r="G136" s="88"/>
      <c r="I136" s="16"/>
      <c r="J136" s="38"/>
    </row>
    <row r="137" spans="2:10" ht="15">
      <c r="B137" s="87"/>
      <c r="C137" s="12"/>
      <c r="D137" s="12"/>
      <c r="F137" s="14"/>
      <c r="G137" s="88"/>
      <c r="I137" s="16"/>
      <c r="J137" s="38"/>
    </row>
    <row r="138" spans="2:10" ht="15">
      <c r="B138" s="87"/>
      <c r="C138" s="12"/>
      <c r="D138" s="12"/>
      <c r="F138" s="14"/>
      <c r="G138" s="88"/>
      <c r="I138" s="16"/>
      <c r="J138" s="38"/>
    </row>
    <row r="139" spans="2:10" ht="15">
      <c r="B139" s="87"/>
      <c r="C139" s="12"/>
      <c r="D139" s="12"/>
      <c r="F139" s="14"/>
      <c r="G139" s="88"/>
      <c r="I139" s="16"/>
      <c r="J139" s="38"/>
    </row>
    <row r="140" spans="2:10" ht="15">
      <c r="B140" s="87"/>
      <c r="C140" s="12"/>
      <c r="D140" s="12"/>
      <c r="F140" s="14"/>
      <c r="G140" s="88"/>
      <c r="I140" s="16"/>
      <c r="J140" s="38"/>
    </row>
    <row r="141" spans="2:10" ht="15">
      <c r="B141" s="87"/>
      <c r="C141" s="12"/>
      <c r="D141" s="12"/>
      <c r="F141" s="14"/>
      <c r="G141" s="88"/>
      <c r="I141" s="16"/>
      <c r="J141" s="38"/>
    </row>
    <row r="142" spans="2:10" ht="15">
      <c r="B142" s="87"/>
      <c r="C142" s="12"/>
      <c r="D142" s="12"/>
      <c r="F142" s="14"/>
      <c r="G142" s="88"/>
      <c r="I142" s="16"/>
      <c r="J142" s="38"/>
    </row>
    <row r="143" spans="2:10" ht="15">
      <c r="B143" s="87"/>
      <c r="C143" s="12"/>
      <c r="D143" s="12"/>
      <c r="F143" s="14"/>
      <c r="G143" s="88"/>
      <c r="I143" s="16"/>
      <c r="J143" s="38"/>
    </row>
    <row r="144" spans="2:10" ht="15">
      <c r="B144" s="87"/>
      <c r="C144" s="12"/>
      <c r="D144" s="12"/>
      <c r="F144" s="14"/>
      <c r="G144" s="88"/>
      <c r="I144" s="16"/>
      <c r="J144" s="38"/>
    </row>
    <row r="145" spans="2:10" ht="15">
      <c r="B145" s="87"/>
      <c r="C145" s="12"/>
      <c r="D145" s="12"/>
      <c r="F145" s="14"/>
      <c r="G145" s="88"/>
      <c r="I145" s="16"/>
      <c r="J145" s="38"/>
    </row>
    <row r="146" spans="2:10" ht="15">
      <c r="B146" s="87"/>
      <c r="C146" s="12"/>
      <c r="D146" s="12"/>
      <c r="F146" s="14"/>
      <c r="G146" s="88"/>
      <c r="I146" s="16"/>
      <c r="J146" s="38"/>
    </row>
    <row r="147" spans="2:10" ht="15">
      <c r="B147" s="87"/>
      <c r="C147" s="12"/>
      <c r="D147" s="12"/>
      <c r="F147" s="14"/>
      <c r="G147" s="88"/>
      <c r="I147" s="16"/>
      <c r="J147" s="38"/>
    </row>
    <row r="148" spans="2:10" ht="15">
      <c r="B148" s="87"/>
      <c r="C148" s="12"/>
      <c r="D148" s="12"/>
      <c r="F148" s="14"/>
      <c r="G148" s="88"/>
      <c r="I148" s="16"/>
      <c r="J148" s="38"/>
    </row>
    <row r="149" spans="2:10" ht="15">
      <c r="B149" s="87"/>
      <c r="C149" s="12"/>
      <c r="D149" s="12"/>
      <c r="F149" s="14"/>
      <c r="G149" s="88"/>
      <c r="I149" s="16"/>
      <c r="J149" s="38"/>
    </row>
    <row r="150" spans="2:10" ht="15">
      <c r="B150" s="87"/>
      <c r="C150" s="12"/>
      <c r="D150" s="12"/>
      <c r="F150" s="14"/>
      <c r="G150" s="88"/>
      <c r="I150" s="16"/>
      <c r="J150" s="38"/>
    </row>
    <row r="151" spans="2:10" ht="15">
      <c r="B151" s="87"/>
      <c r="C151" s="12"/>
      <c r="D151" s="12"/>
      <c r="F151" s="14"/>
      <c r="G151" s="88"/>
      <c r="I151" s="16"/>
      <c r="J151" s="38"/>
    </row>
    <row r="152" spans="2:10" ht="15">
      <c r="B152" s="87"/>
      <c r="C152" s="12"/>
      <c r="D152" s="12"/>
      <c r="F152" s="14"/>
      <c r="G152" s="88"/>
      <c r="I152" s="16"/>
      <c r="J152" s="38"/>
    </row>
    <row r="153" spans="2:10" ht="15">
      <c r="B153" s="87"/>
      <c r="C153" s="12"/>
      <c r="D153" s="12"/>
      <c r="F153" s="14"/>
      <c r="G153" s="88"/>
      <c r="I153" s="16"/>
      <c r="J153" s="38"/>
    </row>
    <row r="154" spans="2:10" ht="15">
      <c r="B154" s="87"/>
      <c r="C154" s="12"/>
      <c r="D154" s="12"/>
      <c r="F154" s="14"/>
      <c r="G154" s="88"/>
      <c r="I154" s="16"/>
      <c r="J154" s="38"/>
    </row>
    <row r="155" spans="2:10" ht="15">
      <c r="B155" s="87"/>
      <c r="C155" s="12"/>
      <c r="D155" s="12"/>
      <c r="F155" s="14"/>
      <c r="G155" s="88"/>
      <c r="I155" s="16"/>
      <c r="J155" s="38"/>
    </row>
    <row r="156" spans="2:10" ht="15">
      <c r="B156" s="87"/>
      <c r="C156" s="12"/>
      <c r="D156" s="12"/>
      <c r="F156" s="14"/>
      <c r="G156" s="88"/>
      <c r="I156" s="16"/>
      <c r="J156" s="38"/>
    </row>
    <row r="157" spans="2:10" ht="15">
      <c r="B157" s="87"/>
      <c r="C157" s="12"/>
      <c r="D157" s="12"/>
      <c r="F157" s="14"/>
      <c r="G157" s="88"/>
      <c r="I157" s="16"/>
      <c r="J157" s="38"/>
    </row>
    <row r="158" spans="2:10" ht="15">
      <c r="B158" s="87"/>
      <c r="C158" s="12"/>
      <c r="D158" s="12"/>
      <c r="F158" s="14"/>
      <c r="G158" s="88"/>
      <c r="I158" s="16"/>
      <c r="J158" s="38"/>
    </row>
    <row r="159" spans="2:10" ht="15">
      <c r="B159" s="87"/>
      <c r="C159" s="12"/>
      <c r="D159" s="12"/>
      <c r="F159" s="14"/>
      <c r="G159" s="88"/>
      <c r="I159" s="16"/>
      <c r="J159" s="38"/>
    </row>
    <row r="160" spans="2:10" ht="15">
      <c r="B160" s="87"/>
      <c r="C160" s="12"/>
      <c r="D160" s="12"/>
      <c r="F160" s="14"/>
      <c r="G160" s="88"/>
      <c r="I160" s="16"/>
      <c r="J160" s="38"/>
    </row>
    <row r="161" spans="2:10" ht="15">
      <c r="B161" s="87"/>
      <c r="C161" s="12"/>
      <c r="D161" s="12"/>
      <c r="F161" s="14"/>
      <c r="G161" s="88"/>
      <c r="I161" s="16"/>
      <c r="J161" s="38"/>
    </row>
    <row r="162" spans="2:10" ht="15">
      <c r="B162" s="87"/>
      <c r="C162" s="12"/>
      <c r="D162" s="12"/>
      <c r="F162" s="14"/>
      <c r="G162" s="88"/>
      <c r="I162" s="16"/>
      <c r="J162" s="38"/>
    </row>
    <row r="163" spans="2:10" ht="15">
      <c r="B163" s="90"/>
      <c r="C163" s="12"/>
      <c r="D163" s="12"/>
      <c r="F163" s="14"/>
      <c r="G163" s="88"/>
      <c r="I163" s="16"/>
      <c r="J163" s="38"/>
    </row>
    <row r="164" spans="2:10" ht="15">
      <c r="B164" s="90"/>
      <c r="C164" s="12"/>
      <c r="D164" s="12"/>
      <c r="F164" s="14"/>
      <c r="G164" s="88"/>
      <c r="I164" s="16"/>
      <c r="J164" s="38"/>
    </row>
    <row r="165" spans="2:10" ht="15">
      <c r="B165" s="90"/>
      <c r="C165" s="12"/>
      <c r="D165" s="12"/>
      <c r="F165" s="14"/>
      <c r="G165" s="88"/>
      <c r="I165" s="16"/>
      <c r="J165" s="38"/>
    </row>
    <row r="166" spans="2:10" ht="15">
      <c r="B166" s="90"/>
      <c r="C166" s="12"/>
      <c r="D166" s="12"/>
      <c r="F166" s="14"/>
      <c r="G166" s="88"/>
      <c r="I166" s="16"/>
      <c r="J166" s="38"/>
    </row>
    <row r="167" spans="2:10" ht="15">
      <c r="B167" s="91"/>
      <c r="C167" s="12"/>
      <c r="D167" s="12"/>
      <c r="F167" s="14"/>
      <c r="G167" s="88"/>
      <c r="I167" s="16"/>
      <c r="J167" s="38"/>
    </row>
    <row r="168" spans="2:10" ht="15">
      <c r="B168" s="92"/>
      <c r="C168" s="12"/>
      <c r="D168" s="12"/>
      <c r="F168" s="14"/>
      <c r="G168" s="88"/>
      <c r="I168" s="16"/>
      <c r="J168" s="38"/>
    </row>
    <row r="169" spans="2:10" ht="15">
      <c r="B169" s="92"/>
      <c r="C169" s="12"/>
      <c r="D169" s="12"/>
      <c r="F169" s="14"/>
      <c r="G169" s="88"/>
      <c r="I169" s="16"/>
      <c r="J169" s="38"/>
    </row>
    <row r="170" spans="2:10" ht="15">
      <c r="B170" s="92"/>
      <c r="C170" s="12"/>
      <c r="D170" s="12"/>
      <c r="F170" s="14"/>
      <c r="G170" s="88"/>
      <c r="I170" s="16"/>
      <c r="J170" s="38"/>
    </row>
    <row r="171" spans="2:10" ht="15">
      <c r="B171" s="92"/>
      <c r="C171" s="12"/>
      <c r="D171" s="12"/>
      <c r="F171" s="14"/>
      <c r="G171" s="88"/>
      <c r="I171" s="16"/>
      <c r="J171" s="38"/>
    </row>
    <row r="172" spans="2:10" ht="15">
      <c r="B172" s="92"/>
      <c r="C172" s="12"/>
      <c r="D172" s="12"/>
      <c r="F172" s="14"/>
      <c r="G172" s="88"/>
      <c r="I172" s="16"/>
      <c r="J172" s="38"/>
    </row>
    <row r="173" spans="2:10" ht="15">
      <c r="B173" s="92"/>
      <c r="C173" s="12"/>
      <c r="D173" s="12"/>
      <c r="F173" s="14"/>
      <c r="G173" s="88"/>
      <c r="I173" s="16"/>
      <c r="J173" s="38"/>
    </row>
    <row r="174" spans="2:10" ht="15">
      <c r="B174" s="92"/>
      <c r="C174" s="12"/>
      <c r="D174" s="12"/>
      <c r="F174" s="14"/>
      <c r="G174" s="88"/>
      <c r="I174" s="16"/>
      <c r="J174" s="38"/>
    </row>
    <row r="175" spans="2:10" ht="15">
      <c r="B175" s="92"/>
      <c r="C175" s="12"/>
      <c r="D175" s="12"/>
      <c r="F175" s="14"/>
      <c r="G175" s="88"/>
      <c r="I175" s="16"/>
      <c r="J175" s="38"/>
    </row>
    <row r="176" spans="2:10" ht="15">
      <c r="B176" s="92"/>
      <c r="C176" s="12"/>
      <c r="D176" s="12"/>
      <c r="F176" s="14"/>
      <c r="G176" s="88"/>
      <c r="I176" s="16"/>
      <c r="J176" s="38"/>
    </row>
    <row r="177" spans="2:10" ht="15">
      <c r="B177" s="92"/>
      <c r="C177" s="12"/>
      <c r="D177" s="12"/>
      <c r="F177" s="14"/>
      <c r="G177" s="88"/>
      <c r="I177" s="16"/>
      <c r="J177" s="38"/>
    </row>
    <row r="178" spans="2:10" ht="15">
      <c r="B178" s="92"/>
      <c r="C178" s="12"/>
      <c r="D178" s="12"/>
      <c r="F178" s="14"/>
      <c r="G178" s="88"/>
      <c r="I178" s="16"/>
      <c r="J178" s="38"/>
    </row>
    <row r="179" spans="2:10" ht="15">
      <c r="B179" s="92"/>
      <c r="C179" s="12"/>
      <c r="D179" s="12"/>
      <c r="F179" s="14"/>
      <c r="G179" s="88"/>
      <c r="I179" s="16"/>
      <c r="J179" s="38"/>
    </row>
    <row r="180" spans="2:10" ht="15">
      <c r="B180" s="92"/>
      <c r="C180" s="12"/>
      <c r="D180" s="12"/>
      <c r="F180" s="14"/>
      <c r="G180" s="88"/>
      <c r="I180" s="16"/>
      <c r="J180" s="38"/>
    </row>
    <row r="181" spans="2:10" ht="15">
      <c r="B181" s="92"/>
      <c r="C181" s="12"/>
      <c r="D181" s="12"/>
      <c r="F181" s="14"/>
      <c r="G181" s="88"/>
      <c r="I181" s="16"/>
      <c r="J181" s="38"/>
    </row>
    <row r="182" spans="2:10" ht="15">
      <c r="B182" s="92"/>
      <c r="C182" s="12"/>
      <c r="D182" s="12"/>
      <c r="F182" s="14"/>
      <c r="G182" s="88"/>
      <c r="I182" s="16"/>
      <c r="J182" s="38"/>
    </row>
    <row r="183" spans="2:10" ht="15">
      <c r="B183" s="92"/>
      <c r="C183" s="12"/>
      <c r="D183" s="12"/>
      <c r="F183" s="14"/>
      <c r="G183" s="88"/>
      <c r="I183" s="16"/>
      <c r="J183" s="38"/>
    </row>
    <row r="184" spans="2:10" ht="15">
      <c r="B184" s="92"/>
      <c r="C184" s="12"/>
      <c r="D184" s="12"/>
      <c r="F184" s="14"/>
      <c r="G184" s="88"/>
      <c r="I184" s="16"/>
      <c r="J184" s="38"/>
    </row>
    <row r="185" spans="2:10" ht="15">
      <c r="B185" s="92"/>
      <c r="C185" s="12"/>
      <c r="D185" s="12"/>
      <c r="F185" s="14"/>
      <c r="G185" s="88"/>
      <c r="I185" s="16"/>
      <c r="J185" s="38"/>
    </row>
    <row r="186" spans="2:10" ht="15">
      <c r="B186" s="92"/>
      <c r="C186" s="12"/>
      <c r="D186" s="12"/>
      <c r="F186" s="14"/>
      <c r="G186" s="88"/>
      <c r="I186" s="16"/>
      <c r="J186" s="38"/>
    </row>
    <row r="187" spans="2:10" ht="15">
      <c r="B187" s="92"/>
      <c r="C187" s="12"/>
      <c r="D187" s="12"/>
      <c r="F187" s="14"/>
      <c r="G187" s="88"/>
      <c r="I187" s="16"/>
      <c r="J187" s="38"/>
    </row>
    <row r="188" spans="2:10" ht="15">
      <c r="B188" s="92"/>
      <c r="C188" s="12"/>
      <c r="D188" s="12"/>
      <c r="F188" s="14"/>
      <c r="G188" s="88"/>
      <c r="I188" s="16"/>
      <c r="J188" s="38"/>
    </row>
    <row r="189" spans="2:10" ht="15">
      <c r="B189" s="92"/>
      <c r="C189" s="12"/>
      <c r="D189" s="12"/>
      <c r="F189" s="14"/>
      <c r="G189" s="88"/>
      <c r="I189" s="16"/>
      <c r="J189" s="38"/>
    </row>
    <row r="190" spans="2:10" ht="15">
      <c r="B190" s="92"/>
      <c r="C190" s="12"/>
      <c r="D190" s="12"/>
      <c r="F190" s="14"/>
      <c r="G190" s="88"/>
      <c r="I190" s="16"/>
      <c r="J190" s="38"/>
    </row>
    <row r="191" spans="2:10" ht="15">
      <c r="B191" s="92"/>
      <c r="C191" s="12"/>
      <c r="D191" s="12"/>
      <c r="F191" s="14"/>
      <c r="G191" s="88"/>
      <c r="I191" s="16"/>
      <c r="J191" s="38"/>
    </row>
    <row r="192" spans="2:10" ht="15">
      <c r="B192" s="92"/>
      <c r="C192" s="12"/>
      <c r="D192" s="12"/>
      <c r="F192" s="14"/>
      <c r="G192" s="88"/>
      <c r="I192" s="16"/>
      <c r="J192" s="38"/>
    </row>
    <row r="193" spans="2:10" ht="15">
      <c r="B193" s="92"/>
      <c r="C193" s="12"/>
      <c r="D193" s="12"/>
      <c r="F193" s="14"/>
      <c r="G193" s="88"/>
      <c r="I193" s="16"/>
      <c r="J193" s="38"/>
    </row>
    <row r="194" spans="2:10" ht="15">
      <c r="B194" s="92"/>
      <c r="C194" s="12"/>
      <c r="D194" s="12"/>
      <c r="F194" s="14"/>
      <c r="G194" s="88"/>
      <c r="I194" s="16"/>
      <c r="J194" s="38"/>
    </row>
    <row r="195" spans="2:10" ht="15">
      <c r="B195" s="92"/>
      <c r="C195" s="12"/>
      <c r="D195" s="12"/>
      <c r="F195" s="14"/>
      <c r="G195" s="88"/>
      <c r="I195" s="16"/>
      <c r="J195" s="38"/>
    </row>
    <row r="196" spans="2:10" ht="15">
      <c r="B196" s="92"/>
      <c r="C196" s="12"/>
      <c r="D196" s="12"/>
      <c r="F196" s="14"/>
      <c r="G196" s="88"/>
      <c r="I196" s="16"/>
      <c r="J196" s="38"/>
    </row>
    <row r="197" spans="2:10" ht="15">
      <c r="B197" s="92"/>
      <c r="C197" s="12"/>
      <c r="D197" s="12"/>
      <c r="F197" s="14"/>
      <c r="G197" s="88"/>
      <c r="I197" s="16"/>
      <c r="J197" s="38"/>
    </row>
    <row r="198" spans="2:10" ht="15">
      <c r="B198" s="92"/>
      <c r="C198" s="12"/>
      <c r="D198" s="12"/>
      <c r="F198" s="14"/>
      <c r="G198" s="88"/>
      <c r="I198" s="16"/>
      <c r="J198" s="38"/>
    </row>
    <row r="199" spans="2:10" ht="15">
      <c r="B199" s="92"/>
      <c r="C199" s="12"/>
      <c r="D199" s="12"/>
      <c r="F199" s="14"/>
      <c r="G199" s="88"/>
      <c r="I199" s="16"/>
      <c r="J199" s="38"/>
    </row>
    <row r="200" spans="2:10" ht="15">
      <c r="B200" s="92"/>
      <c r="C200" s="12"/>
      <c r="D200" s="12"/>
      <c r="F200" s="14"/>
      <c r="G200" s="88"/>
      <c r="I200" s="16"/>
      <c r="J200" s="38"/>
    </row>
    <row r="201" spans="2:10" ht="15">
      <c r="B201" s="92"/>
      <c r="C201" s="12"/>
      <c r="D201" s="12"/>
      <c r="F201" s="14"/>
      <c r="G201" s="88"/>
      <c r="I201" s="16"/>
      <c r="J201" s="38"/>
    </row>
    <row r="202" spans="2:10" ht="15">
      <c r="B202" s="92"/>
      <c r="C202" s="12"/>
      <c r="D202" s="12"/>
      <c r="F202" s="14"/>
      <c r="G202" s="88"/>
      <c r="I202" s="16"/>
      <c r="J202" s="38"/>
    </row>
    <row r="203" spans="2:10" ht="15">
      <c r="B203" s="92"/>
      <c r="C203" s="12"/>
      <c r="D203" s="12"/>
      <c r="F203" s="14"/>
      <c r="G203" s="88"/>
      <c r="I203" s="16"/>
      <c r="J203" s="38"/>
    </row>
    <row r="204" spans="2:10" ht="15">
      <c r="B204" s="92"/>
      <c r="C204" s="12"/>
      <c r="D204" s="12"/>
      <c r="F204" s="14"/>
      <c r="G204" s="88"/>
      <c r="I204" s="16"/>
      <c r="J204" s="38"/>
    </row>
    <row r="205" spans="2:10" ht="15">
      <c r="B205" s="92"/>
      <c r="C205" s="12"/>
      <c r="D205" s="12"/>
      <c r="F205" s="14"/>
      <c r="G205" s="88"/>
      <c r="I205" s="16"/>
      <c r="J205" s="38"/>
    </row>
    <row r="206" spans="2:10" ht="15">
      <c r="B206" s="92"/>
      <c r="C206" s="12"/>
      <c r="D206" s="12"/>
      <c r="F206" s="14"/>
      <c r="G206" s="88"/>
      <c r="I206" s="16"/>
      <c r="J206" s="38"/>
    </row>
    <row r="207" spans="2:10" ht="15">
      <c r="B207" s="92"/>
      <c r="C207" s="12"/>
      <c r="D207" s="12"/>
      <c r="F207" s="14"/>
      <c r="G207" s="88"/>
      <c r="I207" s="16"/>
      <c r="J207" s="38"/>
    </row>
    <row r="208" spans="2:10" ht="15">
      <c r="B208" s="92"/>
      <c r="C208" s="12"/>
      <c r="D208" s="12"/>
      <c r="F208" s="14"/>
      <c r="G208" s="88"/>
      <c r="I208" s="16"/>
      <c r="J208" s="38"/>
    </row>
    <row r="209" spans="2:10" ht="15">
      <c r="B209" s="92"/>
      <c r="C209" s="12"/>
      <c r="D209" s="12"/>
      <c r="F209" s="14"/>
      <c r="G209" s="88"/>
      <c r="I209" s="16"/>
      <c r="J209" s="38"/>
    </row>
    <row r="210" spans="2:10" ht="15">
      <c r="B210" s="92"/>
      <c r="C210" s="12"/>
      <c r="D210" s="12"/>
      <c r="F210" s="14"/>
      <c r="G210" s="88"/>
      <c r="I210" s="16"/>
      <c r="J210" s="38"/>
    </row>
    <row r="211" spans="2:10" ht="15">
      <c r="B211" s="92"/>
      <c r="C211" s="12"/>
      <c r="D211" s="12"/>
      <c r="F211" s="14"/>
      <c r="G211" s="88"/>
      <c r="I211" s="16"/>
      <c r="J211" s="38"/>
    </row>
    <row r="212" spans="2:10" ht="15">
      <c r="B212" s="92"/>
      <c r="C212" s="12"/>
      <c r="D212" s="12"/>
      <c r="F212" s="14"/>
      <c r="G212" s="88"/>
      <c r="I212" s="16"/>
      <c r="J212" s="38"/>
    </row>
    <row r="213" spans="2:10" ht="15">
      <c r="B213" s="92"/>
      <c r="C213" s="12"/>
      <c r="D213" s="12"/>
      <c r="F213" s="14"/>
      <c r="G213" s="88"/>
      <c r="I213" s="16"/>
      <c r="J213" s="38"/>
    </row>
    <row r="214" spans="2:10" ht="15">
      <c r="B214" s="92"/>
      <c r="C214" s="12"/>
      <c r="D214" s="12"/>
      <c r="F214" s="14"/>
      <c r="G214" s="88"/>
      <c r="I214" s="16"/>
      <c r="J214" s="38"/>
    </row>
    <row r="215" spans="2:10" ht="15">
      <c r="B215" s="92"/>
      <c r="C215" s="12"/>
      <c r="D215" s="12"/>
      <c r="F215" s="14"/>
      <c r="G215" s="88"/>
      <c r="I215" s="16"/>
      <c r="J215" s="38"/>
    </row>
    <row r="216" spans="2:10" ht="15">
      <c r="B216" s="92"/>
      <c r="C216" s="12"/>
      <c r="D216" s="12"/>
      <c r="F216" s="14"/>
      <c r="G216" s="88"/>
      <c r="I216" s="16"/>
      <c r="J216" s="38"/>
    </row>
    <row r="217" spans="2:10" ht="15">
      <c r="B217" s="92"/>
      <c r="C217" s="12"/>
      <c r="D217" s="12"/>
      <c r="F217" s="14"/>
      <c r="G217" s="88"/>
      <c r="I217" s="16"/>
      <c r="J217" s="38"/>
    </row>
    <row r="218" spans="2:10" ht="15">
      <c r="B218" s="92"/>
      <c r="C218" s="12"/>
      <c r="D218" s="12"/>
      <c r="F218" s="14"/>
      <c r="G218" s="88"/>
      <c r="I218" s="16"/>
      <c r="J218" s="38"/>
    </row>
    <row r="219" spans="2:10" ht="15">
      <c r="B219" s="92"/>
      <c r="C219" s="12"/>
      <c r="D219" s="12"/>
      <c r="F219" s="14"/>
      <c r="G219" s="88"/>
      <c r="I219" s="16"/>
      <c r="J219" s="38"/>
    </row>
    <row r="220" spans="2:10" ht="15">
      <c r="B220" s="92"/>
      <c r="C220" s="12"/>
      <c r="D220" s="12"/>
      <c r="F220" s="14"/>
      <c r="G220" s="88"/>
      <c r="I220" s="16"/>
      <c r="J220" s="38"/>
    </row>
    <row r="221" spans="2:10" ht="15">
      <c r="B221" s="92"/>
      <c r="C221" s="12"/>
      <c r="D221" s="12"/>
      <c r="F221" s="14"/>
      <c r="G221" s="88"/>
      <c r="I221" s="16"/>
      <c r="J221" s="38"/>
    </row>
    <row r="222" spans="2:10" ht="15">
      <c r="B222" s="92"/>
      <c r="C222" s="12"/>
      <c r="D222" s="12"/>
      <c r="F222" s="14"/>
      <c r="G222" s="88"/>
      <c r="I222" s="16"/>
      <c r="J222" s="38"/>
    </row>
    <row r="223" spans="2:10" ht="15">
      <c r="B223" s="92"/>
      <c r="C223" s="12"/>
      <c r="D223" s="12"/>
      <c r="F223" s="14"/>
      <c r="G223" s="88"/>
      <c r="I223" s="16"/>
      <c r="J223" s="38"/>
    </row>
    <row r="224" spans="2:10" ht="15">
      <c r="B224" s="92"/>
      <c r="C224" s="12"/>
      <c r="D224" s="12"/>
      <c r="F224" s="14"/>
      <c r="G224" s="88"/>
      <c r="I224" s="16"/>
      <c r="J224" s="38"/>
    </row>
    <row r="225" spans="2:10" ht="15">
      <c r="B225" s="92"/>
      <c r="C225" s="12"/>
      <c r="D225" s="12"/>
      <c r="F225" s="14"/>
      <c r="G225" s="88"/>
      <c r="I225" s="16"/>
      <c r="J225" s="38"/>
    </row>
    <row r="226" spans="2:10" ht="15">
      <c r="B226" s="92"/>
      <c r="C226" s="12"/>
      <c r="D226" s="12"/>
      <c r="F226" s="14"/>
      <c r="G226" s="88"/>
      <c r="I226" s="16"/>
      <c r="J226" s="38"/>
    </row>
    <row r="227" spans="2:10" ht="15">
      <c r="B227" s="92"/>
      <c r="C227" s="12"/>
      <c r="D227" s="12"/>
      <c r="F227" s="14"/>
      <c r="G227" s="88"/>
      <c r="I227" s="16"/>
      <c r="J227" s="38"/>
    </row>
    <row r="228" spans="2:10" ht="15">
      <c r="B228" s="92"/>
      <c r="C228" s="12"/>
      <c r="D228" s="12"/>
      <c r="F228" s="14"/>
      <c r="G228" s="88"/>
      <c r="I228" s="16"/>
      <c r="J228" s="38"/>
    </row>
    <row r="229" spans="2:10" ht="15">
      <c r="B229" s="92"/>
      <c r="C229" s="12"/>
      <c r="D229" s="12"/>
      <c r="F229" s="14"/>
      <c r="G229" s="88"/>
      <c r="I229" s="16"/>
      <c r="J229" s="38"/>
    </row>
    <row r="230" spans="2:10" ht="15">
      <c r="B230" s="92"/>
      <c r="C230" s="12"/>
      <c r="D230" s="12"/>
      <c r="F230" s="14"/>
      <c r="G230" s="88"/>
      <c r="I230" s="16"/>
      <c r="J230" s="38"/>
    </row>
    <row r="231" spans="2:10" ht="15">
      <c r="B231" s="92"/>
      <c r="C231" s="12"/>
      <c r="D231" s="12"/>
      <c r="F231" s="14"/>
      <c r="G231" s="88"/>
      <c r="I231" s="16"/>
      <c r="J231" s="38"/>
    </row>
    <row r="232" spans="2:10" ht="15">
      <c r="B232" s="92"/>
      <c r="C232" s="12"/>
      <c r="D232" s="12"/>
      <c r="F232" s="14"/>
      <c r="G232" s="88"/>
      <c r="I232" s="16"/>
      <c r="J232" s="38"/>
    </row>
    <row r="233" spans="2:10" ht="15">
      <c r="B233" s="92"/>
      <c r="C233" s="12"/>
      <c r="D233" s="12"/>
      <c r="F233" s="14"/>
      <c r="G233" s="88"/>
      <c r="I233" s="16"/>
      <c r="J233" s="38"/>
    </row>
    <row r="234" spans="2:10" ht="15">
      <c r="B234" s="92"/>
      <c r="C234" s="12"/>
      <c r="D234" s="12"/>
      <c r="F234" s="14"/>
      <c r="G234" s="88"/>
      <c r="I234" s="16"/>
      <c r="J234" s="38"/>
    </row>
    <row r="235" spans="2:10" ht="15">
      <c r="B235" s="92"/>
      <c r="C235" s="12"/>
      <c r="D235" s="12"/>
      <c r="F235" s="14"/>
      <c r="G235" s="88"/>
      <c r="I235" s="16"/>
      <c r="J235" s="38"/>
    </row>
    <row r="236" spans="2:10" ht="15">
      <c r="B236" s="92"/>
      <c r="C236" s="12"/>
      <c r="D236" s="12"/>
      <c r="F236" s="14"/>
      <c r="G236" s="88"/>
      <c r="I236" s="16"/>
      <c r="J236" s="38"/>
    </row>
    <row r="237" spans="2:10" ht="15">
      <c r="B237" s="92"/>
      <c r="C237" s="12"/>
      <c r="D237" s="12"/>
      <c r="F237" s="14"/>
      <c r="G237" s="88"/>
      <c r="I237" s="16"/>
      <c r="J237" s="38"/>
    </row>
    <row r="238" spans="2:10" ht="15">
      <c r="B238" s="92"/>
      <c r="C238" s="12"/>
      <c r="D238" s="12"/>
      <c r="F238" s="14"/>
      <c r="G238" s="88"/>
      <c r="I238" s="16"/>
      <c r="J238" s="38"/>
    </row>
    <row r="239" spans="2:10" ht="15">
      <c r="B239" s="92"/>
      <c r="C239" s="12"/>
      <c r="D239" s="12"/>
      <c r="F239" s="14"/>
      <c r="G239" s="88"/>
      <c r="I239" s="16"/>
      <c r="J239" s="38"/>
    </row>
    <row r="240" spans="2:10" ht="15">
      <c r="B240" s="92"/>
      <c r="C240" s="12"/>
      <c r="D240" s="12"/>
      <c r="F240" s="14"/>
      <c r="G240" s="88"/>
      <c r="I240" s="16"/>
      <c r="J240" s="38"/>
    </row>
    <row r="241" spans="2:10" ht="15">
      <c r="B241" s="92"/>
      <c r="C241" s="12"/>
      <c r="D241" s="12"/>
      <c r="F241" s="14"/>
      <c r="G241" s="88"/>
      <c r="I241" s="16"/>
      <c r="J241" s="38"/>
    </row>
    <row r="242" spans="2:10" ht="15">
      <c r="B242" s="92"/>
      <c r="C242" s="12"/>
      <c r="D242" s="12"/>
      <c r="F242" s="14"/>
      <c r="G242" s="88"/>
      <c r="I242" s="16"/>
      <c r="J242" s="38"/>
    </row>
    <row r="243" spans="2:10" ht="15">
      <c r="B243" s="92"/>
      <c r="C243" s="12"/>
      <c r="D243" s="12"/>
      <c r="F243" s="14"/>
      <c r="G243" s="88"/>
      <c r="I243" s="16"/>
      <c r="J243" s="38"/>
    </row>
    <row r="244" spans="2:10" ht="15">
      <c r="B244" s="92"/>
      <c r="C244" s="12"/>
      <c r="D244" s="12"/>
      <c r="F244" s="14"/>
      <c r="G244" s="88"/>
      <c r="I244" s="16"/>
      <c r="J244" s="38"/>
    </row>
    <row r="245" spans="2:10" ht="15">
      <c r="B245" s="92"/>
      <c r="C245" s="12"/>
      <c r="D245" s="12"/>
      <c r="F245" s="14"/>
      <c r="G245" s="88"/>
      <c r="I245" s="16"/>
      <c r="J245" s="38"/>
    </row>
    <row r="246" spans="2:10" ht="15">
      <c r="B246" s="92"/>
      <c r="C246" s="12"/>
      <c r="D246" s="12"/>
      <c r="F246" s="14"/>
      <c r="G246" s="88"/>
      <c r="I246" s="16"/>
      <c r="J246" s="38"/>
    </row>
    <row r="247" spans="2:10" ht="15">
      <c r="B247" s="92"/>
      <c r="C247" s="12"/>
      <c r="D247" s="12"/>
      <c r="F247" s="14"/>
      <c r="G247" s="88"/>
      <c r="I247" s="16"/>
      <c r="J247" s="38"/>
    </row>
    <row r="248" spans="2:10" ht="15">
      <c r="B248" s="92"/>
      <c r="C248" s="12"/>
      <c r="D248" s="12"/>
      <c r="F248" s="14"/>
      <c r="G248" s="88"/>
      <c r="I248" s="16"/>
      <c r="J248" s="38"/>
    </row>
    <row r="249" spans="2:10" ht="15">
      <c r="B249" s="92"/>
      <c r="C249" s="12"/>
      <c r="D249" s="12"/>
      <c r="F249" s="14"/>
      <c r="G249" s="88"/>
      <c r="I249" s="16"/>
      <c r="J249" s="38"/>
    </row>
    <row r="250" spans="2:10" ht="15">
      <c r="B250" s="92"/>
      <c r="C250" s="12"/>
      <c r="D250" s="12"/>
      <c r="F250" s="14"/>
      <c r="G250" s="88"/>
      <c r="I250" s="16"/>
      <c r="J250" s="38"/>
    </row>
    <row r="251" spans="2:10" ht="15">
      <c r="B251" s="92"/>
      <c r="C251" s="12"/>
      <c r="D251" s="12"/>
      <c r="F251" s="14"/>
      <c r="G251" s="88"/>
      <c r="I251" s="16"/>
      <c r="J251" s="38"/>
    </row>
    <row r="252" spans="2:10" ht="15">
      <c r="B252" s="92"/>
      <c r="C252" s="12"/>
      <c r="D252" s="12"/>
      <c r="F252" s="14"/>
      <c r="G252" s="88"/>
      <c r="I252" s="16"/>
      <c r="J252" s="38"/>
    </row>
    <row r="253" spans="2:10" ht="15">
      <c r="B253" s="92"/>
      <c r="C253" s="12"/>
      <c r="D253" s="12"/>
      <c r="F253" s="14"/>
      <c r="G253" s="88"/>
      <c r="I253" s="16"/>
      <c r="J253" s="38"/>
    </row>
    <row r="254" spans="2:10" ht="15">
      <c r="B254" s="92"/>
      <c r="C254" s="12"/>
      <c r="D254" s="12"/>
      <c r="F254" s="14"/>
      <c r="G254" s="88"/>
      <c r="I254" s="16"/>
      <c r="J254" s="38"/>
    </row>
    <row r="255" spans="2:10" ht="15">
      <c r="B255" s="92"/>
      <c r="C255" s="12"/>
      <c r="D255" s="12"/>
      <c r="F255" s="14"/>
      <c r="G255" s="88"/>
      <c r="I255" s="16"/>
      <c r="J255" s="38"/>
    </row>
    <row r="256" spans="2:10" ht="15">
      <c r="B256" s="92"/>
      <c r="C256" s="12"/>
      <c r="D256" s="12"/>
      <c r="F256" s="14"/>
      <c r="G256" s="88"/>
      <c r="I256" s="16"/>
      <c r="J256" s="38"/>
    </row>
    <row r="257" spans="2:10" ht="15">
      <c r="B257" s="92"/>
      <c r="C257" s="12"/>
      <c r="D257" s="12"/>
      <c r="F257" s="14"/>
      <c r="G257" s="88"/>
      <c r="I257" s="16"/>
      <c r="J257" s="38"/>
    </row>
    <row r="258" spans="2:10" ht="15">
      <c r="B258" s="92"/>
      <c r="C258" s="12"/>
      <c r="D258" s="12"/>
      <c r="F258" s="14"/>
      <c r="G258" s="88"/>
      <c r="I258" s="16"/>
      <c r="J258" s="38"/>
    </row>
    <row r="259" spans="2:10" ht="15">
      <c r="B259" s="92"/>
      <c r="C259" s="12"/>
      <c r="D259" s="12"/>
      <c r="F259" s="14"/>
      <c r="G259" s="88"/>
      <c r="I259" s="16"/>
      <c r="J259" s="38"/>
    </row>
    <row r="260" spans="2:10" ht="15">
      <c r="B260" s="92"/>
      <c r="C260" s="12"/>
      <c r="D260" s="12"/>
      <c r="F260" s="14"/>
      <c r="G260" s="88"/>
      <c r="I260" s="16"/>
      <c r="J260" s="38"/>
    </row>
    <row r="261" spans="2:10" ht="15">
      <c r="B261" s="92"/>
      <c r="C261" s="12"/>
      <c r="D261" s="12"/>
      <c r="F261" s="14"/>
      <c r="G261" s="88"/>
      <c r="I261" s="16"/>
      <c r="J261" s="38"/>
    </row>
    <row r="262" spans="2:10" ht="15">
      <c r="B262" s="92"/>
      <c r="C262" s="12"/>
      <c r="D262" s="12"/>
      <c r="F262" s="14"/>
      <c r="G262" s="88"/>
      <c r="I262" s="16"/>
      <c r="J262" s="38"/>
    </row>
    <row r="263" spans="2:10" ht="15">
      <c r="B263" s="92"/>
      <c r="C263" s="12"/>
      <c r="D263" s="12"/>
      <c r="F263" s="14"/>
      <c r="G263" s="88"/>
      <c r="I263" s="16"/>
      <c r="J263" s="38"/>
    </row>
    <row r="264" spans="2:10" ht="15">
      <c r="B264" s="92"/>
      <c r="C264" s="12"/>
      <c r="D264" s="12"/>
      <c r="F264" s="14"/>
      <c r="G264" s="88"/>
      <c r="I264" s="16"/>
      <c r="J264" s="38"/>
    </row>
    <row r="265" spans="2:10" ht="15">
      <c r="B265" s="92"/>
      <c r="C265" s="12"/>
      <c r="D265" s="12"/>
      <c r="F265" s="14"/>
      <c r="G265" s="88"/>
      <c r="I265" s="16"/>
      <c r="J265" s="38"/>
    </row>
    <row r="266" spans="2:10" ht="15">
      <c r="B266" s="92"/>
      <c r="C266" s="12"/>
      <c r="D266" s="12"/>
      <c r="F266" s="14"/>
      <c r="G266" s="88"/>
      <c r="I266" s="16"/>
      <c r="J266" s="38"/>
    </row>
    <row r="267" spans="2:10" ht="15">
      <c r="B267" s="92"/>
      <c r="C267" s="12"/>
      <c r="D267" s="12"/>
      <c r="F267" s="14"/>
      <c r="G267" s="88"/>
      <c r="I267" s="16"/>
      <c r="J267" s="38"/>
    </row>
    <row r="268" spans="2:10" ht="15">
      <c r="B268" s="92"/>
      <c r="C268" s="12"/>
      <c r="D268" s="12"/>
      <c r="F268" s="14"/>
      <c r="G268" s="88"/>
      <c r="I268" s="16"/>
      <c r="J268" s="38"/>
    </row>
    <row r="269" spans="2:10" ht="15">
      <c r="B269" s="92"/>
      <c r="C269" s="12"/>
      <c r="D269" s="12"/>
      <c r="F269" s="14"/>
      <c r="G269" s="88"/>
      <c r="I269" s="16"/>
      <c r="J269" s="38"/>
    </row>
    <row r="270" spans="2:10" ht="15">
      <c r="B270" s="92"/>
      <c r="C270" s="12"/>
      <c r="D270" s="12"/>
      <c r="F270" s="14"/>
      <c r="G270" s="88"/>
      <c r="I270" s="16"/>
      <c r="J270" s="38"/>
    </row>
    <row r="271" spans="2:10" ht="15">
      <c r="B271" s="92"/>
      <c r="C271" s="12"/>
      <c r="D271" s="12"/>
      <c r="F271" s="14"/>
      <c r="G271" s="88"/>
      <c r="I271" s="16"/>
      <c r="J271" s="38"/>
    </row>
    <row r="272" spans="2:10" ht="15">
      <c r="B272" s="92"/>
      <c r="C272" s="12"/>
      <c r="D272" s="12"/>
      <c r="F272" s="14"/>
      <c r="G272" s="88"/>
      <c r="I272" s="16"/>
      <c r="J272" s="38"/>
    </row>
    <row r="273" spans="2:10" ht="15">
      <c r="B273" s="92"/>
      <c r="C273" s="12"/>
      <c r="D273" s="12"/>
      <c r="F273" s="14"/>
      <c r="G273" s="88"/>
      <c r="I273" s="16"/>
      <c r="J273" s="38"/>
    </row>
    <row r="274" spans="2:10" ht="15">
      <c r="B274" s="92"/>
      <c r="C274" s="12"/>
      <c r="D274" s="12"/>
      <c r="F274" s="14"/>
      <c r="G274" s="88"/>
      <c r="I274" s="16"/>
      <c r="J274" s="38"/>
    </row>
    <row r="275" spans="2:10" ht="15">
      <c r="B275" s="92"/>
      <c r="C275" s="12"/>
      <c r="D275" s="12"/>
      <c r="F275" s="14"/>
      <c r="G275" s="88"/>
      <c r="I275" s="16"/>
      <c r="J275" s="38"/>
    </row>
    <row r="276" spans="2:10" ht="15">
      <c r="B276" s="92"/>
      <c r="C276" s="12"/>
      <c r="D276" s="12"/>
      <c r="F276" s="14"/>
      <c r="G276" s="88"/>
      <c r="I276" s="16"/>
      <c r="J276" s="38"/>
    </row>
    <row r="277" spans="2:10" ht="15">
      <c r="B277" s="92"/>
      <c r="C277" s="12"/>
      <c r="D277" s="12"/>
      <c r="F277" s="14"/>
      <c r="G277" s="88"/>
      <c r="I277" s="16"/>
      <c r="J277" s="38"/>
    </row>
    <row r="278" spans="2:10" ht="15">
      <c r="B278" s="92"/>
      <c r="C278" s="12"/>
      <c r="D278" s="12"/>
      <c r="F278" s="14"/>
      <c r="G278" s="88"/>
      <c r="I278" s="16"/>
      <c r="J278" s="38"/>
    </row>
    <row r="279" spans="2:10" ht="15">
      <c r="B279" s="92"/>
      <c r="C279" s="12"/>
      <c r="D279" s="12"/>
      <c r="F279" s="14"/>
      <c r="G279" s="88"/>
      <c r="I279" s="16"/>
      <c r="J279" s="38"/>
    </row>
    <row r="280" spans="2:10" ht="15">
      <c r="B280" s="92"/>
      <c r="C280" s="12"/>
      <c r="D280" s="12"/>
      <c r="F280" s="14"/>
      <c r="G280" s="88"/>
      <c r="I280" s="16"/>
      <c r="J280" s="38"/>
    </row>
    <row r="281" spans="2:10" ht="15">
      <c r="B281" s="92"/>
      <c r="C281" s="12"/>
      <c r="D281" s="12"/>
      <c r="F281" s="14"/>
      <c r="G281" s="88"/>
      <c r="I281" s="16"/>
      <c r="J281" s="38"/>
    </row>
    <row r="282" spans="2:10" ht="15">
      <c r="B282" s="92"/>
      <c r="C282" s="12"/>
      <c r="D282" s="12"/>
      <c r="F282" s="14"/>
      <c r="G282" s="88"/>
      <c r="I282" s="16"/>
      <c r="J282" s="38"/>
    </row>
    <row r="283" spans="2:10" ht="15">
      <c r="B283" s="92"/>
      <c r="C283" s="12"/>
      <c r="D283" s="12"/>
      <c r="F283" s="14"/>
      <c r="G283" s="88"/>
      <c r="I283" s="16"/>
      <c r="J283" s="38"/>
    </row>
    <row r="284" spans="2:10" ht="15">
      <c r="B284" s="92"/>
      <c r="C284" s="12"/>
      <c r="D284" s="12"/>
      <c r="F284" s="14"/>
      <c r="G284" s="88"/>
      <c r="I284" s="16"/>
      <c r="J284" s="38"/>
    </row>
    <row r="285" spans="2:10" ht="15">
      <c r="B285" s="92"/>
      <c r="C285" s="12"/>
      <c r="D285" s="12"/>
      <c r="F285" s="14"/>
      <c r="G285" s="88"/>
      <c r="I285" s="16"/>
      <c r="J285" s="38"/>
    </row>
    <row r="286" spans="2:10" ht="15">
      <c r="B286" s="92"/>
      <c r="C286" s="12"/>
      <c r="D286" s="12"/>
      <c r="F286" s="14"/>
      <c r="G286" s="88"/>
      <c r="I286" s="16"/>
      <c r="J286" s="38"/>
    </row>
    <row r="287" spans="2:10" ht="15">
      <c r="B287" s="92"/>
      <c r="C287" s="12"/>
      <c r="D287" s="12"/>
      <c r="F287" s="14"/>
      <c r="G287" s="88"/>
      <c r="I287" s="16"/>
      <c r="J287" s="38"/>
    </row>
    <row r="288" spans="2:10" ht="15">
      <c r="B288" s="92"/>
      <c r="C288" s="12"/>
      <c r="D288" s="12"/>
      <c r="F288" s="14"/>
      <c r="G288" s="88"/>
      <c r="I288" s="16"/>
      <c r="J288" s="38"/>
    </row>
    <row r="289" spans="2:10" ht="15">
      <c r="B289" s="92"/>
      <c r="C289" s="12"/>
      <c r="D289" s="12"/>
      <c r="F289" s="14"/>
      <c r="G289" s="88"/>
      <c r="I289" s="16"/>
      <c r="J289" s="38"/>
    </row>
    <row r="290" spans="2:10" ht="15">
      <c r="B290" s="92"/>
      <c r="C290" s="12"/>
      <c r="D290" s="12"/>
      <c r="F290" s="14"/>
      <c r="G290" s="88"/>
      <c r="I290" s="16"/>
      <c r="J290" s="38"/>
    </row>
    <row r="291" spans="2:10" ht="15">
      <c r="B291" s="92"/>
      <c r="C291" s="12"/>
      <c r="D291" s="12"/>
      <c r="F291" s="14"/>
      <c r="G291" s="88"/>
      <c r="I291" s="16"/>
      <c r="J291" s="38"/>
    </row>
    <row r="292" spans="2:10" ht="15">
      <c r="B292" s="92"/>
      <c r="C292" s="12"/>
      <c r="D292" s="12"/>
      <c r="F292" s="14"/>
      <c r="G292" s="88"/>
      <c r="I292" s="16"/>
      <c r="J292" s="38"/>
    </row>
    <row r="293" spans="2:10" ht="15">
      <c r="B293" s="92"/>
      <c r="C293" s="12"/>
      <c r="D293" s="12"/>
      <c r="F293" s="14"/>
      <c r="G293" s="88"/>
      <c r="I293" s="16"/>
      <c r="J293" s="38"/>
    </row>
    <row r="294" spans="2:10" ht="15">
      <c r="B294" s="92"/>
      <c r="C294" s="12"/>
      <c r="D294" s="12"/>
      <c r="F294" s="14"/>
      <c r="G294" s="88"/>
      <c r="I294" s="16"/>
      <c r="J294" s="38"/>
    </row>
    <row r="295" spans="2:10" ht="15">
      <c r="B295" s="92"/>
      <c r="C295" s="12"/>
      <c r="D295" s="12"/>
      <c r="F295" s="14"/>
      <c r="G295" s="88"/>
      <c r="I295" s="16"/>
      <c r="J295" s="38"/>
    </row>
    <row r="296" spans="2:10" ht="15">
      <c r="B296" s="92"/>
      <c r="C296" s="12"/>
      <c r="D296" s="12"/>
      <c r="F296" s="14"/>
      <c r="G296" s="88"/>
      <c r="I296" s="16"/>
      <c r="J296" s="38"/>
    </row>
    <row r="297" spans="2:10" ht="15">
      <c r="B297" s="92"/>
      <c r="C297" s="12"/>
      <c r="D297" s="12"/>
      <c r="F297" s="14"/>
      <c r="G297" s="88"/>
      <c r="I297" s="16"/>
      <c r="J297" s="38"/>
    </row>
    <row r="298" spans="2:10" ht="15">
      <c r="B298" s="92"/>
      <c r="C298" s="12"/>
      <c r="D298" s="12"/>
      <c r="F298" s="14"/>
      <c r="G298" s="88"/>
      <c r="I298" s="16"/>
      <c r="J298" s="38"/>
    </row>
    <row r="299" spans="2:10" ht="15">
      <c r="B299" s="92"/>
      <c r="C299" s="12"/>
      <c r="D299" s="12"/>
      <c r="F299" s="14"/>
      <c r="G299" s="88"/>
      <c r="I299" s="16"/>
      <c r="J299" s="38"/>
    </row>
    <row r="300" spans="2:10" ht="15">
      <c r="B300" s="92"/>
      <c r="C300" s="12"/>
      <c r="D300" s="12"/>
      <c r="F300" s="14"/>
      <c r="G300" s="88"/>
      <c r="I300" s="16"/>
      <c r="J300" s="38"/>
    </row>
    <row r="301" spans="2:10" ht="15">
      <c r="B301" s="92"/>
      <c r="C301" s="12"/>
      <c r="D301" s="12"/>
      <c r="F301" s="14"/>
      <c r="G301" s="88"/>
      <c r="I301" s="16"/>
      <c r="J301" s="38"/>
    </row>
    <row r="302" spans="2:10" ht="15">
      <c r="B302" s="92"/>
      <c r="C302" s="12"/>
      <c r="D302" s="12"/>
      <c r="F302" s="14"/>
      <c r="G302" s="88"/>
      <c r="I302" s="16"/>
      <c r="J302" s="38"/>
    </row>
    <row r="303" spans="2:10" ht="15">
      <c r="B303" s="92"/>
      <c r="C303" s="12"/>
      <c r="D303" s="12"/>
      <c r="F303" s="14"/>
      <c r="G303" s="88"/>
      <c r="I303" s="16"/>
      <c r="J303" s="38"/>
    </row>
    <row r="304" spans="2:10" ht="15">
      <c r="B304" s="92"/>
      <c r="C304" s="12"/>
      <c r="D304" s="12"/>
      <c r="F304" s="14"/>
      <c r="G304" s="88"/>
      <c r="I304" s="16"/>
      <c r="J304" s="38"/>
    </row>
    <row r="305" spans="2:10" ht="15">
      <c r="B305" s="92"/>
      <c r="C305" s="12"/>
      <c r="D305" s="12"/>
      <c r="F305" s="14"/>
      <c r="G305" s="88"/>
      <c r="I305" s="16"/>
      <c r="J305" s="38"/>
    </row>
    <row r="306" spans="2:10" ht="15">
      <c r="B306" s="92"/>
      <c r="C306" s="12"/>
      <c r="D306" s="12"/>
      <c r="F306" s="14"/>
      <c r="G306" s="88"/>
      <c r="I306" s="16"/>
      <c r="J306" s="38"/>
    </row>
    <row r="307" spans="2:10" ht="15">
      <c r="B307" s="92"/>
      <c r="C307" s="12"/>
      <c r="D307" s="12"/>
      <c r="F307" s="14"/>
      <c r="G307" s="88"/>
      <c r="I307" s="16"/>
      <c r="J307" s="38"/>
    </row>
    <row r="308" spans="2:10" ht="15">
      <c r="B308" s="92"/>
      <c r="C308" s="12"/>
      <c r="D308" s="12"/>
      <c r="F308" s="14"/>
      <c r="G308" s="88"/>
      <c r="I308" s="16"/>
      <c r="J308" s="38"/>
    </row>
    <row r="309" spans="2:10" ht="15">
      <c r="B309" s="92"/>
      <c r="C309" s="12"/>
      <c r="D309" s="12"/>
      <c r="F309" s="14"/>
      <c r="G309" s="88"/>
      <c r="I309" s="16"/>
      <c r="J309" s="38"/>
    </row>
    <row r="310" spans="2:10" ht="15">
      <c r="B310" s="92"/>
      <c r="C310" s="12"/>
      <c r="D310" s="12"/>
      <c r="F310" s="14"/>
      <c r="G310" s="88"/>
      <c r="I310" s="16"/>
      <c r="J310" s="38"/>
    </row>
    <row r="311" spans="2:10" ht="15">
      <c r="B311" s="92"/>
      <c r="C311" s="12"/>
      <c r="D311" s="12"/>
      <c r="F311" s="14"/>
      <c r="G311" s="88"/>
      <c r="I311" s="16"/>
      <c r="J311" s="38"/>
    </row>
    <row r="312" spans="2:10" ht="15">
      <c r="B312" s="92"/>
      <c r="C312" s="12"/>
      <c r="D312" s="12"/>
      <c r="F312" s="14"/>
      <c r="G312" s="88"/>
      <c r="I312" s="16"/>
      <c r="J312" s="38"/>
    </row>
    <row r="313" spans="2:10" ht="15">
      <c r="B313" s="92"/>
      <c r="C313" s="12"/>
      <c r="D313" s="12"/>
      <c r="F313" s="14"/>
      <c r="G313" s="88"/>
      <c r="I313" s="16"/>
      <c r="J313" s="38"/>
    </row>
    <row r="314" spans="2:10" ht="15">
      <c r="B314" s="92"/>
      <c r="C314" s="12"/>
      <c r="D314" s="12"/>
      <c r="F314" s="14"/>
      <c r="G314" s="88"/>
      <c r="I314" s="16"/>
      <c r="J314" s="38"/>
    </row>
    <row r="315" spans="2:10" ht="15">
      <c r="B315" s="92"/>
      <c r="C315" s="12"/>
      <c r="D315" s="12"/>
      <c r="F315" s="14"/>
      <c r="G315" s="88"/>
      <c r="I315" s="16"/>
      <c r="J315" s="38"/>
    </row>
    <row r="316" spans="2:10" ht="15">
      <c r="B316" s="92"/>
      <c r="C316" s="12"/>
      <c r="D316" s="12"/>
      <c r="F316" s="14"/>
      <c r="G316" s="88"/>
      <c r="I316" s="16"/>
      <c r="J316" s="38"/>
    </row>
    <row r="317" spans="2:10" ht="15">
      <c r="B317" s="92"/>
      <c r="C317" s="12"/>
      <c r="D317" s="12"/>
      <c r="F317" s="14"/>
      <c r="G317" s="88"/>
      <c r="I317" s="16"/>
      <c r="J317" s="38"/>
    </row>
    <row r="318" spans="2:10" ht="15">
      <c r="B318" s="92"/>
      <c r="C318" s="12"/>
      <c r="D318" s="12"/>
      <c r="F318" s="14"/>
      <c r="G318" s="88"/>
      <c r="I318" s="16"/>
      <c r="J318" s="38"/>
    </row>
    <row r="319" spans="2:10" ht="15">
      <c r="B319" s="92"/>
      <c r="C319" s="12"/>
      <c r="D319" s="12"/>
      <c r="F319" s="14"/>
      <c r="G319" s="88"/>
      <c r="I319" s="16"/>
      <c r="J319" s="38"/>
    </row>
    <row r="320" spans="2:10" ht="15">
      <c r="B320" s="92"/>
      <c r="C320" s="12"/>
      <c r="D320" s="12"/>
      <c r="F320" s="14"/>
      <c r="G320" s="88"/>
      <c r="I320" s="16"/>
      <c r="J320" s="38"/>
    </row>
    <row r="321" spans="2:10" ht="15">
      <c r="B321" s="92"/>
      <c r="C321" s="12"/>
      <c r="D321" s="12"/>
      <c r="F321" s="14"/>
      <c r="G321" s="88"/>
      <c r="I321" s="16"/>
      <c r="J321" s="38"/>
    </row>
    <row r="322" spans="2:10" ht="15">
      <c r="B322" s="92"/>
      <c r="C322" s="12"/>
      <c r="D322" s="12"/>
      <c r="F322" s="14"/>
      <c r="G322" s="88"/>
      <c r="I322" s="16"/>
      <c r="J322" s="38"/>
    </row>
    <row r="323" spans="2:10" ht="15">
      <c r="B323" s="92"/>
      <c r="C323" s="12"/>
      <c r="D323" s="12"/>
      <c r="F323" s="14"/>
      <c r="G323" s="88"/>
      <c r="I323" s="16"/>
      <c r="J323" s="38"/>
    </row>
    <row r="324" spans="2:10" ht="15">
      <c r="B324" s="92"/>
      <c r="C324" s="12"/>
      <c r="D324" s="12"/>
      <c r="F324" s="14"/>
      <c r="G324" s="88"/>
      <c r="I324" s="16"/>
      <c r="J324" s="38"/>
    </row>
    <row r="325" spans="2:10" ht="15">
      <c r="B325" s="92"/>
      <c r="C325" s="12"/>
      <c r="D325" s="12"/>
      <c r="F325" s="14"/>
      <c r="G325" s="88"/>
      <c r="I325" s="16"/>
      <c r="J325" s="38"/>
    </row>
    <row r="326" spans="2:10" ht="15">
      <c r="B326" s="92"/>
      <c r="C326" s="12"/>
      <c r="D326" s="12"/>
      <c r="F326" s="14"/>
      <c r="G326" s="88"/>
      <c r="I326" s="16"/>
      <c r="J326" s="38"/>
    </row>
    <row r="327" spans="2:10" ht="15">
      <c r="B327" s="92"/>
      <c r="C327" s="12"/>
      <c r="D327" s="12"/>
      <c r="F327" s="14"/>
      <c r="G327" s="88"/>
      <c r="I327" s="16"/>
      <c r="J327" s="38"/>
    </row>
    <row r="328" spans="2:10" ht="15">
      <c r="B328" s="92"/>
      <c r="C328" s="12"/>
      <c r="D328" s="12"/>
      <c r="F328" s="14"/>
      <c r="G328" s="88"/>
      <c r="I328" s="16"/>
      <c r="J328" s="38"/>
    </row>
    <row r="329" spans="2:10" ht="15">
      <c r="B329" s="92"/>
      <c r="C329" s="12"/>
      <c r="D329" s="12"/>
      <c r="F329" s="14"/>
      <c r="G329" s="88"/>
      <c r="I329" s="16"/>
      <c r="J329" s="38"/>
    </row>
    <row r="330" spans="2:10" ht="15">
      <c r="B330" s="92"/>
      <c r="C330" s="12"/>
      <c r="D330" s="12"/>
      <c r="F330" s="14"/>
      <c r="G330" s="88"/>
      <c r="I330" s="16"/>
      <c r="J330" s="38"/>
    </row>
    <row r="331" spans="2:10" ht="15">
      <c r="B331" s="92"/>
      <c r="C331" s="12"/>
      <c r="D331" s="12"/>
      <c r="F331" s="14"/>
      <c r="G331" s="88"/>
      <c r="I331" s="16"/>
      <c r="J331" s="38"/>
    </row>
    <row r="332" spans="2:10" ht="15">
      <c r="B332" s="92"/>
      <c r="C332" s="12"/>
      <c r="D332" s="12"/>
      <c r="F332" s="14"/>
      <c r="G332" s="88"/>
      <c r="I332" s="16"/>
      <c r="J332" s="38"/>
    </row>
    <row r="333" spans="2:10" ht="15">
      <c r="B333" s="92"/>
      <c r="C333" s="12"/>
      <c r="D333" s="12"/>
      <c r="F333" s="14"/>
      <c r="G333" s="88"/>
      <c r="I333" s="16"/>
      <c r="J333" s="38"/>
    </row>
    <row r="334" spans="2:10" ht="15">
      <c r="B334" s="92"/>
      <c r="C334" s="12"/>
      <c r="D334" s="12"/>
      <c r="F334" s="14"/>
      <c r="G334" s="88"/>
      <c r="I334" s="16"/>
      <c r="J334" s="38"/>
    </row>
    <row r="335" spans="2:10" ht="15">
      <c r="B335" s="92"/>
      <c r="C335" s="12"/>
      <c r="D335" s="12"/>
      <c r="F335" s="14"/>
      <c r="G335" s="88"/>
      <c r="I335" s="16"/>
      <c r="J335" s="38"/>
    </row>
    <row r="336" spans="2:10" ht="15">
      <c r="B336" s="92"/>
      <c r="C336" s="12"/>
      <c r="D336" s="12"/>
      <c r="F336" s="14"/>
      <c r="G336" s="88"/>
      <c r="I336" s="16"/>
      <c r="J336" s="38"/>
    </row>
    <row r="337" spans="2:10" ht="15">
      <c r="B337" s="92"/>
      <c r="C337" s="12"/>
      <c r="D337" s="12"/>
      <c r="F337" s="14"/>
      <c r="G337" s="88"/>
      <c r="I337" s="16"/>
      <c r="J337" s="38"/>
    </row>
    <row r="338" spans="2:10" ht="15">
      <c r="B338" s="92"/>
      <c r="C338" s="12"/>
      <c r="D338" s="12"/>
      <c r="F338" s="14"/>
      <c r="G338" s="88"/>
      <c r="I338" s="16"/>
      <c r="J338" s="38"/>
    </row>
    <row r="339" spans="2:10" ht="15">
      <c r="B339" s="92"/>
      <c r="C339" s="12"/>
      <c r="D339" s="12"/>
      <c r="F339" s="14"/>
      <c r="G339" s="88"/>
      <c r="I339" s="16"/>
      <c r="J339" s="38"/>
    </row>
    <row r="340" spans="2:10" ht="15">
      <c r="B340" s="92"/>
      <c r="C340" s="12"/>
      <c r="D340" s="12"/>
      <c r="F340" s="14"/>
      <c r="G340" s="88"/>
      <c r="I340" s="16"/>
      <c r="J340" s="38"/>
    </row>
    <row r="341" spans="2:10" ht="15">
      <c r="B341" s="92"/>
      <c r="C341" s="12"/>
      <c r="D341" s="12"/>
      <c r="F341" s="14"/>
      <c r="G341" s="88"/>
      <c r="I341" s="16"/>
      <c r="J341" s="38"/>
    </row>
    <row r="342" spans="2:10" ht="15">
      <c r="B342" s="92"/>
      <c r="C342" s="12"/>
      <c r="D342" s="12"/>
      <c r="F342" s="14"/>
      <c r="G342" s="88"/>
      <c r="I342" s="16"/>
      <c r="J342" s="38"/>
    </row>
    <row r="343" spans="2:10" ht="15">
      <c r="B343" s="92"/>
      <c r="C343" s="12"/>
      <c r="D343" s="12"/>
      <c r="F343" s="14"/>
      <c r="G343" s="88"/>
      <c r="I343" s="16"/>
      <c r="J343" s="38"/>
    </row>
    <row r="344" spans="2:10" ht="15">
      <c r="B344" s="92"/>
      <c r="C344" s="12"/>
      <c r="D344" s="12"/>
      <c r="F344" s="14"/>
      <c r="G344" s="88"/>
      <c r="I344" s="16"/>
      <c r="J344" s="38"/>
    </row>
    <row r="345" spans="2:10" ht="15">
      <c r="B345" s="92"/>
      <c r="C345" s="12"/>
      <c r="D345" s="12"/>
      <c r="F345" s="14"/>
      <c r="G345" s="88"/>
      <c r="I345" s="16"/>
      <c r="J345" s="38"/>
    </row>
    <row r="346" spans="2:10" ht="15">
      <c r="B346" s="92"/>
      <c r="C346" s="12"/>
      <c r="D346" s="12"/>
      <c r="F346" s="14"/>
      <c r="G346" s="88"/>
      <c r="I346" s="16"/>
      <c r="J346" s="38"/>
    </row>
    <row r="347" spans="2:10" ht="15">
      <c r="B347" s="92"/>
      <c r="C347" s="12"/>
      <c r="D347" s="12"/>
      <c r="F347" s="14"/>
      <c r="G347" s="88"/>
      <c r="I347" s="16"/>
      <c r="J347" s="38"/>
    </row>
    <row r="348" spans="2:10" ht="15">
      <c r="B348" s="92"/>
      <c r="C348" s="12"/>
      <c r="D348" s="12"/>
      <c r="F348" s="14"/>
      <c r="G348" s="88"/>
      <c r="I348" s="16"/>
      <c r="J348" s="38"/>
    </row>
    <row r="349" spans="2:10" ht="15">
      <c r="B349" s="92"/>
      <c r="C349" s="12"/>
      <c r="D349" s="12"/>
      <c r="F349" s="14"/>
      <c r="G349" s="88"/>
      <c r="I349" s="16"/>
      <c r="J349" s="38"/>
    </row>
    <row r="350" spans="2:10" ht="15">
      <c r="B350" s="92"/>
      <c r="C350" s="12"/>
      <c r="D350" s="12"/>
      <c r="F350" s="14"/>
      <c r="G350" s="88"/>
      <c r="I350" s="16"/>
      <c r="J350" s="38"/>
    </row>
    <row r="351" spans="2:10" ht="15">
      <c r="B351" s="92"/>
      <c r="C351" s="12"/>
      <c r="D351" s="12"/>
      <c r="F351" s="14"/>
      <c r="G351" s="88"/>
      <c r="I351" s="16"/>
      <c r="J351" s="38"/>
    </row>
    <row r="352" spans="2:10" ht="15">
      <c r="B352" s="92"/>
      <c r="C352" s="12"/>
      <c r="D352" s="12"/>
      <c r="F352" s="14"/>
      <c r="G352" s="88"/>
      <c r="I352" s="16"/>
      <c r="J352" s="38"/>
    </row>
    <row r="353" spans="2:10" ht="15">
      <c r="B353" s="92"/>
      <c r="C353" s="12"/>
      <c r="D353" s="12"/>
      <c r="F353" s="14"/>
      <c r="G353" s="88"/>
      <c r="I353" s="16"/>
      <c r="J353" s="38"/>
    </row>
    <row r="354" spans="2:10" ht="15">
      <c r="B354" s="92"/>
      <c r="C354" s="12"/>
      <c r="D354" s="12"/>
      <c r="F354" s="14"/>
      <c r="G354" s="88"/>
      <c r="I354" s="16"/>
      <c r="J354" s="38"/>
    </row>
    <row r="355" spans="2:10" ht="15">
      <c r="B355" s="92"/>
      <c r="C355" s="12"/>
      <c r="D355" s="12"/>
      <c r="F355" s="14"/>
      <c r="G355" s="88"/>
      <c r="I355" s="16"/>
      <c r="J355" s="38"/>
    </row>
    <row r="356" spans="2:10" ht="15">
      <c r="B356" s="92"/>
      <c r="C356" s="12"/>
      <c r="D356" s="12"/>
      <c r="F356" s="14"/>
      <c r="G356" s="88"/>
      <c r="I356" s="16"/>
      <c r="J356" s="38"/>
    </row>
    <row r="357" spans="2:10" ht="15">
      <c r="B357" s="92"/>
      <c r="C357" s="12"/>
      <c r="D357" s="12"/>
      <c r="F357" s="14"/>
      <c r="G357" s="88"/>
      <c r="I357" s="16"/>
      <c r="J357" s="38"/>
    </row>
    <row r="358" spans="2:10" ht="15">
      <c r="B358" s="92"/>
      <c r="C358" s="12"/>
      <c r="D358" s="12"/>
      <c r="F358" s="14"/>
      <c r="G358" s="88"/>
      <c r="I358" s="16"/>
      <c r="J358" s="38"/>
    </row>
    <row r="359" spans="2:10" ht="15">
      <c r="B359" s="92"/>
      <c r="C359" s="12"/>
      <c r="D359" s="12"/>
      <c r="F359" s="14"/>
      <c r="G359" s="88"/>
      <c r="I359" s="16"/>
      <c r="J359" s="38"/>
    </row>
    <row r="360" spans="2:10" ht="15">
      <c r="B360" s="92"/>
      <c r="C360" s="12"/>
      <c r="D360" s="12"/>
      <c r="F360" s="14"/>
      <c r="G360" s="88"/>
      <c r="I360" s="16"/>
      <c r="J360" s="38"/>
    </row>
    <row r="361" spans="2:10" ht="15">
      <c r="B361" s="92"/>
      <c r="C361" s="12"/>
      <c r="D361" s="12"/>
      <c r="F361" s="14"/>
      <c r="G361" s="88"/>
      <c r="I361" s="16"/>
      <c r="J361" s="38"/>
    </row>
    <row r="362" spans="2:10" ht="15">
      <c r="B362" s="92"/>
      <c r="C362" s="12"/>
      <c r="D362" s="12"/>
      <c r="F362" s="14"/>
      <c r="G362" s="88"/>
      <c r="I362" s="16"/>
      <c r="J362" s="38"/>
    </row>
    <row r="363" spans="2:10" ht="15">
      <c r="B363" s="92"/>
      <c r="C363" s="12"/>
      <c r="D363" s="12"/>
      <c r="F363" s="14"/>
      <c r="G363" s="88"/>
      <c r="I363" s="16"/>
      <c r="J363" s="38"/>
    </row>
    <row r="364" spans="2:10" ht="15">
      <c r="B364" s="92"/>
      <c r="C364" s="12"/>
      <c r="D364" s="12"/>
      <c r="F364" s="14"/>
      <c r="G364" s="88"/>
      <c r="I364" s="16"/>
      <c r="J364" s="38"/>
    </row>
    <row r="365" spans="2:10" ht="15">
      <c r="B365" s="92"/>
      <c r="C365" s="12"/>
      <c r="D365" s="12"/>
      <c r="F365" s="14"/>
      <c r="G365" s="88"/>
      <c r="I365" s="16"/>
      <c r="J365" s="38"/>
    </row>
    <row r="366" spans="2:10" ht="15">
      <c r="B366" s="92"/>
      <c r="C366" s="12"/>
      <c r="D366" s="12"/>
      <c r="F366" s="14"/>
      <c r="G366" s="88"/>
      <c r="I366" s="16"/>
      <c r="J366" s="38"/>
    </row>
    <row r="367" spans="2:10" ht="15">
      <c r="B367" s="92"/>
      <c r="C367" s="12"/>
      <c r="D367" s="12"/>
      <c r="F367" s="14"/>
      <c r="G367" s="88"/>
      <c r="I367" s="16"/>
      <c r="J367" s="38"/>
    </row>
    <row r="368" spans="2:10" ht="15">
      <c r="B368" s="92"/>
      <c r="C368" s="12"/>
      <c r="D368" s="12"/>
      <c r="F368" s="14"/>
      <c r="G368" s="88"/>
      <c r="I368" s="16"/>
      <c r="J368" s="38"/>
    </row>
    <row r="369" spans="2:10" ht="15">
      <c r="B369" s="92"/>
      <c r="C369" s="12"/>
      <c r="D369" s="12"/>
      <c r="F369" s="14"/>
      <c r="G369" s="88"/>
      <c r="I369" s="16"/>
      <c r="J369" s="38"/>
    </row>
    <row r="370" spans="2:10" ht="15">
      <c r="B370" s="92"/>
      <c r="C370" s="12"/>
      <c r="D370" s="12"/>
      <c r="F370" s="14"/>
      <c r="G370" s="88"/>
      <c r="I370" s="16"/>
      <c r="J370" s="38"/>
    </row>
    <row r="371" spans="2:10" ht="15">
      <c r="B371" s="92"/>
      <c r="C371" s="12"/>
      <c r="D371" s="12"/>
      <c r="F371" s="14"/>
      <c r="G371" s="88"/>
      <c r="I371" s="16"/>
      <c r="J371" s="38"/>
    </row>
    <row r="372" spans="2:10" ht="15">
      <c r="B372" s="92"/>
      <c r="C372" s="12"/>
      <c r="D372" s="12"/>
      <c r="F372" s="14"/>
      <c r="G372" s="88"/>
      <c r="I372" s="16"/>
      <c r="J372" s="38"/>
    </row>
    <row r="373" spans="2:10" ht="15">
      <c r="B373" s="92"/>
      <c r="C373" s="12"/>
      <c r="D373" s="12"/>
      <c r="F373" s="14"/>
      <c r="G373" s="88"/>
      <c r="I373" s="16"/>
      <c r="J373" s="38"/>
    </row>
    <row r="374" spans="2:10" ht="15">
      <c r="B374" s="92"/>
      <c r="C374" s="12"/>
      <c r="D374" s="12"/>
      <c r="F374" s="14"/>
      <c r="G374" s="88"/>
      <c r="I374" s="16"/>
      <c r="J374" s="38"/>
    </row>
    <row r="375" spans="2:10" ht="15">
      <c r="B375" s="92"/>
      <c r="C375" s="12"/>
      <c r="D375" s="12"/>
      <c r="F375" s="14"/>
      <c r="G375" s="88"/>
      <c r="I375" s="16"/>
      <c r="J375" s="38"/>
    </row>
    <row r="376" spans="2:10" ht="15">
      <c r="B376" s="92"/>
      <c r="C376" s="12"/>
      <c r="D376" s="12"/>
      <c r="F376" s="14"/>
      <c r="G376" s="88"/>
      <c r="I376" s="16"/>
      <c r="J376" s="38"/>
    </row>
    <row r="377" spans="2:10" ht="15">
      <c r="B377" s="92"/>
      <c r="C377" s="12"/>
      <c r="D377" s="12"/>
      <c r="F377" s="14"/>
      <c r="G377" s="88"/>
      <c r="I377" s="16"/>
      <c r="J377" s="38"/>
    </row>
    <row r="378" spans="2:10" ht="15">
      <c r="B378" s="92"/>
      <c r="C378" s="12"/>
      <c r="D378" s="12"/>
      <c r="F378" s="14"/>
      <c r="G378" s="88"/>
      <c r="I378" s="16"/>
      <c r="J378" s="38"/>
    </row>
    <row r="379" spans="2:10" ht="15">
      <c r="B379" s="92"/>
      <c r="C379" s="12"/>
      <c r="D379" s="12"/>
      <c r="F379" s="14"/>
      <c r="G379" s="88"/>
      <c r="I379" s="16"/>
      <c r="J379" s="38"/>
    </row>
    <row r="380" spans="2:10" ht="15">
      <c r="B380" s="92"/>
      <c r="C380" s="12"/>
      <c r="D380" s="12"/>
      <c r="F380" s="14"/>
      <c r="G380" s="88"/>
      <c r="I380" s="16"/>
      <c r="J380" s="38"/>
    </row>
    <row r="381" spans="2:10" ht="15">
      <c r="B381" s="92"/>
      <c r="C381" s="12"/>
      <c r="D381" s="12"/>
      <c r="F381" s="14"/>
      <c r="G381" s="88"/>
      <c r="I381" s="16"/>
      <c r="J381" s="38"/>
    </row>
    <row r="382" spans="2:10" ht="15">
      <c r="B382" s="92"/>
      <c r="C382" s="12"/>
      <c r="D382" s="12"/>
      <c r="F382" s="14"/>
      <c r="G382" s="88"/>
      <c r="I382" s="16"/>
      <c r="J382" s="38"/>
    </row>
    <row r="383" spans="2:10" ht="15">
      <c r="B383" s="92"/>
      <c r="C383" s="12"/>
      <c r="D383" s="12"/>
      <c r="F383" s="14"/>
      <c r="G383" s="88"/>
      <c r="I383" s="16"/>
      <c r="J383" s="38"/>
    </row>
    <row r="384" spans="2:10" ht="15">
      <c r="B384" s="92"/>
      <c r="C384" s="12"/>
      <c r="D384" s="12"/>
      <c r="F384" s="14"/>
      <c r="G384" s="88"/>
      <c r="I384" s="16"/>
      <c r="J384" s="38"/>
    </row>
    <row r="385" spans="2:10" ht="15">
      <c r="B385" s="92"/>
      <c r="C385" s="12"/>
      <c r="D385" s="12"/>
      <c r="F385" s="14"/>
      <c r="G385" s="88"/>
      <c r="I385" s="16"/>
      <c r="J385" s="38"/>
    </row>
    <row r="386" spans="2:10" ht="15">
      <c r="B386" s="92"/>
      <c r="C386" s="12"/>
      <c r="D386" s="12"/>
      <c r="F386" s="14"/>
      <c r="G386" s="88"/>
      <c r="I386" s="16"/>
      <c r="J386" s="38"/>
    </row>
    <row r="387" spans="2:10" ht="15">
      <c r="B387" s="92"/>
      <c r="C387" s="12"/>
      <c r="D387" s="12"/>
      <c r="F387" s="14"/>
      <c r="G387" s="88"/>
      <c r="I387" s="16"/>
      <c r="J387" s="38"/>
    </row>
    <row r="388" spans="2:10" ht="15">
      <c r="B388" s="92"/>
      <c r="C388" s="12"/>
      <c r="D388" s="12"/>
      <c r="F388" s="14"/>
      <c r="G388" s="88"/>
      <c r="I388" s="16"/>
      <c r="J388" s="38"/>
    </row>
    <row r="389" spans="2:10" ht="15">
      <c r="B389" s="92"/>
      <c r="C389" s="12"/>
      <c r="D389" s="12"/>
      <c r="F389" s="14"/>
      <c r="G389" s="88"/>
      <c r="I389" s="16"/>
      <c r="J389" s="38"/>
    </row>
    <row r="390" spans="2:10" ht="15">
      <c r="B390" s="92"/>
      <c r="C390" s="12"/>
      <c r="D390" s="12"/>
      <c r="F390" s="14"/>
      <c r="G390" s="88"/>
      <c r="I390" s="16"/>
      <c r="J390" s="38"/>
    </row>
    <row r="391" spans="2:10" ht="15">
      <c r="B391" s="92"/>
      <c r="C391" s="12"/>
      <c r="D391" s="12"/>
      <c r="F391" s="14"/>
      <c r="G391" s="88"/>
      <c r="I391" s="16"/>
      <c r="J391" s="38"/>
    </row>
    <row r="392" spans="2:10" ht="15">
      <c r="B392" s="92"/>
      <c r="C392" s="12"/>
      <c r="D392" s="12"/>
      <c r="F392" s="14"/>
      <c r="G392" s="88"/>
      <c r="I392" s="16"/>
      <c r="J392" s="38"/>
    </row>
    <row r="393" spans="2:10" ht="15">
      <c r="B393" s="92"/>
      <c r="C393" s="12"/>
      <c r="D393" s="12"/>
      <c r="F393" s="14"/>
      <c r="G393" s="88"/>
      <c r="I393" s="16"/>
      <c r="J393" s="38"/>
    </row>
    <row r="394" spans="2:10" ht="15">
      <c r="B394" s="92"/>
      <c r="C394" s="12"/>
      <c r="D394" s="12"/>
      <c r="F394" s="14"/>
      <c r="G394" s="88"/>
      <c r="I394" s="16"/>
      <c r="J394" s="38"/>
    </row>
    <row r="395" spans="2:10" ht="15">
      <c r="B395" s="92"/>
      <c r="C395" s="12"/>
      <c r="D395" s="12"/>
      <c r="F395" s="14"/>
      <c r="G395" s="88"/>
      <c r="I395" s="16"/>
      <c r="J395" s="38"/>
    </row>
    <row r="396" spans="2:10" ht="15">
      <c r="B396" s="92"/>
      <c r="C396" s="12"/>
      <c r="D396" s="12"/>
      <c r="F396" s="14"/>
      <c r="G396" s="88"/>
      <c r="I396" s="16"/>
      <c r="J396" s="38"/>
    </row>
    <row r="397" spans="2:10" ht="15">
      <c r="B397" s="92"/>
      <c r="C397" s="12"/>
      <c r="D397" s="12"/>
      <c r="F397" s="14"/>
      <c r="G397" s="88"/>
      <c r="I397" s="16"/>
      <c r="J397" s="38"/>
    </row>
    <row r="398" spans="2:10" ht="15">
      <c r="B398" s="92"/>
      <c r="C398" s="12"/>
      <c r="D398" s="12"/>
      <c r="F398" s="14"/>
      <c r="G398" s="88"/>
      <c r="I398" s="16"/>
      <c r="J398" s="38"/>
    </row>
    <row r="399" spans="2:10" ht="15">
      <c r="B399" s="92"/>
      <c r="C399" s="12"/>
      <c r="D399" s="12"/>
      <c r="F399" s="14"/>
      <c r="G399" s="88"/>
      <c r="I399" s="16"/>
      <c r="J399" s="38"/>
    </row>
    <row r="400" spans="2:10" ht="15">
      <c r="B400" s="92"/>
      <c r="C400" s="12"/>
      <c r="D400" s="12"/>
      <c r="F400" s="14"/>
      <c r="G400" s="88"/>
      <c r="I400" s="16"/>
      <c r="J400" s="38"/>
    </row>
    <row r="401" spans="2:10" ht="15">
      <c r="B401" s="92"/>
      <c r="C401" s="12"/>
      <c r="D401" s="12"/>
      <c r="F401" s="14"/>
      <c r="G401" s="88"/>
      <c r="I401" s="16"/>
      <c r="J401" s="38"/>
    </row>
    <row r="402" spans="2:10" ht="15">
      <c r="B402" s="92"/>
      <c r="C402" s="12"/>
      <c r="D402" s="12"/>
      <c r="F402" s="14"/>
      <c r="G402" s="88"/>
      <c r="I402" s="16"/>
      <c r="J402" s="38"/>
    </row>
    <row r="403" spans="2:10" ht="15">
      <c r="B403" s="92"/>
      <c r="C403" s="12"/>
      <c r="D403" s="12"/>
      <c r="F403" s="14"/>
      <c r="G403" s="88"/>
      <c r="I403" s="16"/>
      <c r="J403" s="38"/>
    </row>
    <row r="404" spans="2:10" ht="15">
      <c r="B404" s="92"/>
      <c r="C404" s="12"/>
      <c r="D404" s="12"/>
      <c r="F404" s="14"/>
      <c r="G404" s="88"/>
      <c r="I404" s="16"/>
      <c r="J404" s="38"/>
    </row>
    <row r="405" spans="2:10" ht="15">
      <c r="B405" s="92"/>
      <c r="C405" s="12"/>
      <c r="D405" s="12"/>
      <c r="F405" s="14"/>
      <c r="G405" s="88"/>
      <c r="I405" s="16"/>
      <c r="J405" s="38"/>
    </row>
    <row r="406" spans="2:10" ht="15">
      <c r="B406" s="92"/>
      <c r="C406" s="12"/>
      <c r="D406" s="12"/>
      <c r="F406" s="14"/>
      <c r="G406" s="88"/>
      <c r="I406" s="16"/>
      <c r="J406" s="38"/>
    </row>
    <row r="407" spans="2:10" ht="15">
      <c r="B407" s="92"/>
      <c r="C407" s="12"/>
      <c r="D407" s="12"/>
      <c r="F407" s="14"/>
      <c r="G407" s="88"/>
      <c r="I407" s="16"/>
      <c r="J407" s="38"/>
    </row>
    <row r="408" spans="2:10" ht="15">
      <c r="B408" s="92"/>
      <c r="C408" s="12"/>
      <c r="D408" s="12"/>
      <c r="F408" s="14"/>
      <c r="G408" s="88"/>
      <c r="I408" s="16"/>
      <c r="J408" s="38"/>
    </row>
    <row r="409" spans="2:10" ht="15">
      <c r="B409" s="92"/>
      <c r="C409" s="12"/>
      <c r="D409" s="12"/>
      <c r="F409" s="14"/>
      <c r="G409" s="88"/>
      <c r="I409" s="16"/>
      <c r="J409" s="38"/>
    </row>
    <row r="410" spans="2:10" ht="15">
      <c r="B410" s="92"/>
      <c r="C410" s="12"/>
      <c r="D410" s="12"/>
      <c r="F410" s="14"/>
      <c r="G410" s="88"/>
      <c r="I410" s="16"/>
      <c r="J410" s="38"/>
    </row>
    <row r="411" spans="2:10" ht="15">
      <c r="B411" s="92"/>
      <c r="C411" s="12"/>
      <c r="D411" s="12"/>
      <c r="F411" s="14"/>
      <c r="G411" s="88"/>
      <c r="I411" s="16"/>
      <c r="J411" s="38"/>
    </row>
    <row r="412" spans="2:10" ht="15">
      <c r="B412" s="92"/>
      <c r="C412" s="12"/>
      <c r="D412" s="12"/>
      <c r="F412" s="14"/>
      <c r="G412" s="88"/>
      <c r="I412" s="16"/>
      <c r="J412" s="38"/>
    </row>
    <row r="413" spans="2:10" ht="15">
      <c r="B413" s="92"/>
      <c r="C413" s="12"/>
      <c r="D413" s="12"/>
      <c r="F413" s="14"/>
      <c r="G413" s="88"/>
      <c r="I413" s="16"/>
      <c r="J413" s="38"/>
    </row>
    <row r="414" spans="2:10" ht="15">
      <c r="B414" s="92"/>
      <c r="C414" s="12"/>
      <c r="D414" s="12"/>
      <c r="F414" s="14"/>
      <c r="G414" s="88"/>
      <c r="I414" s="16"/>
      <c r="J414" s="38"/>
    </row>
    <row r="415" spans="2:10" ht="15">
      <c r="B415" s="92"/>
      <c r="C415" s="12"/>
      <c r="D415" s="12"/>
      <c r="F415" s="14"/>
      <c r="G415" s="88"/>
      <c r="I415" s="16"/>
      <c r="J415" s="38"/>
    </row>
    <row r="416" spans="2:10" ht="15">
      <c r="B416" s="92"/>
      <c r="C416" s="12"/>
      <c r="D416" s="12"/>
      <c r="F416" s="14"/>
      <c r="G416" s="88"/>
      <c r="I416" s="16"/>
      <c r="J416" s="38"/>
    </row>
    <row r="417" spans="2:10" ht="15">
      <c r="B417" s="92"/>
      <c r="C417" s="12"/>
      <c r="D417" s="12"/>
      <c r="F417" s="14"/>
      <c r="G417" s="88"/>
      <c r="I417" s="16"/>
      <c r="J417" s="38"/>
    </row>
    <row r="418" spans="2:10" ht="15">
      <c r="B418" s="92"/>
      <c r="C418" s="12"/>
      <c r="D418" s="12"/>
      <c r="F418" s="14"/>
      <c r="G418" s="88"/>
      <c r="I418" s="16"/>
      <c r="J418" s="38"/>
    </row>
    <row r="419" spans="2:10" ht="15">
      <c r="B419" s="92"/>
      <c r="C419" s="12"/>
      <c r="D419" s="12"/>
      <c r="F419" s="14"/>
      <c r="G419" s="88"/>
      <c r="I419" s="16"/>
      <c r="J419" s="38"/>
    </row>
    <row r="420" spans="2:10" ht="15">
      <c r="B420" s="92"/>
      <c r="C420" s="12"/>
      <c r="D420" s="12"/>
      <c r="F420" s="14"/>
      <c r="G420" s="88"/>
      <c r="I420" s="16"/>
      <c r="J420" s="38"/>
    </row>
    <row r="421" spans="2:10" ht="15">
      <c r="B421" s="92"/>
      <c r="C421" s="12"/>
      <c r="D421" s="12"/>
      <c r="F421" s="14"/>
      <c r="G421" s="88"/>
      <c r="I421" s="16"/>
      <c r="J421" s="38"/>
    </row>
    <row r="422" spans="2:10" ht="15">
      <c r="B422" s="92"/>
      <c r="C422" s="12"/>
      <c r="D422" s="12"/>
      <c r="F422" s="14"/>
      <c r="G422" s="88"/>
      <c r="I422" s="16"/>
      <c r="J422" s="38"/>
    </row>
    <row r="423" spans="2:10" ht="15">
      <c r="B423" s="92"/>
      <c r="C423" s="12"/>
      <c r="D423" s="12"/>
      <c r="F423" s="14"/>
      <c r="G423" s="88"/>
      <c r="I423" s="16"/>
      <c r="J423" s="38"/>
    </row>
    <row r="424" spans="2:10" ht="15">
      <c r="B424" s="92"/>
      <c r="C424" s="12"/>
      <c r="D424" s="12"/>
      <c r="F424" s="14"/>
      <c r="G424" s="88"/>
      <c r="I424" s="16"/>
      <c r="J424" s="38"/>
    </row>
    <row r="425" spans="2:10" ht="15">
      <c r="B425" s="92"/>
      <c r="C425" s="12"/>
      <c r="D425" s="12"/>
      <c r="F425" s="14"/>
      <c r="G425" s="88"/>
      <c r="I425" s="16"/>
      <c r="J425" s="38"/>
    </row>
    <row r="426" spans="2:10" ht="15">
      <c r="B426" s="92"/>
      <c r="C426" s="12"/>
      <c r="D426" s="12"/>
      <c r="F426" s="14"/>
      <c r="G426" s="88"/>
      <c r="I426" s="16"/>
      <c r="J426" s="38"/>
    </row>
    <row r="427" spans="2:10" ht="15">
      <c r="B427" s="92"/>
      <c r="C427" s="12"/>
      <c r="D427" s="12"/>
      <c r="F427" s="14"/>
      <c r="G427" s="88"/>
      <c r="I427" s="16"/>
      <c r="J427" s="38"/>
    </row>
    <row r="428" spans="2:10" ht="15">
      <c r="B428" s="92"/>
      <c r="C428" s="12"/>
      <c r="D428" s="12"/>
      <c r="F428" s="14"/>
      <c r="G428" s="88"/>
      <c r="I428" s="16"/>
      <c r="J428" s="38"/>
    </row>
    <row r="429" spans="2:10" ht="15">
      <c r="B429" s="92"/>
      <c r="C429" s="12"/>
      <c r="D429" s="12"/>
      <c r="F429" s="14"/>
      <c r="G429" s="88"/>
      <c r="I429" s="16"/>
      <c r="J429" s="38"/>
    </row>
    <row r="430" spans="2:10" ht="15">
      <c r="B430" s="92"/>
      <c r="C430" s="12"/>
      <c r="D430" s="12"/>
      <c r="F430" s="14"/>
      <c r="G430" s="88"/>
      <c r="I430" s="16"/>
      <c r="J430" s="38"/>
    </row>
    <row r="431" spans="2:10" ht="15">
      <c r="B431" s="92"/>
      <c r="C431" s="12"/>
      <c r="D431" s="12"/>
      <c r="F431" s="14"/>
      <c r="G431" s="88"/>
      <c r="I431" s="16"/>
      <c r="J431" s="38"/>
    </row>
    <row r="432" spans="2:10" ht="15">
      <c r="B432" s="92"/>
      <c r="C432" s="12"/>
      <c r="D432" s="12"/>
      <c r="F432" s="14"/>
      <c r="G432" s="88"/>
      <c r="I432" s="16"/>
      <c r="J432" s="38"/>
    </row>
    <row r="433" spans="2:10" ht="15">
      <c r="B433" s="92"/>
      <c r="C433" s="12"/>
      <c r="D433" s="12"/>
      <c r="F433" s="14"/>
      <c r="G433" s="88"/>
      <c r="I433" s="16"/>
      <c r="J433" s="38"/>
    </row>
    <row r="434" spans="2:10" ht="15">
      <c r="B434" s="92"/>
      <c r="C434" s="12"/>
      <c r="D434" s="12"/>
      <c r="F434" s="14"/>
      <c r="G434" s="88"/>
      <c r="I434" s="16"/>
      <c r="J434" s="38"/>
    </row>
    <row r="435" spans="2:10" ht="15">
      <c r="B435" s="92"/>
      <c r="C435" s="12"/>
      <c r="D435" s="12"/>
      <c r="F435" s="14"/>
      <c r="G435" s="88"/>
      <c r="I435" s="16"/>
      <c r="J435" s="38"/>
    </row>
    <row r="436" spans="2:10" ht="15">
      <c r="B436" s="92"/>
      <c r="C436" s="12"/>
      <c r="D436" s="12"/>
      <c r="F436" s="14"/>
      <c r="G436" s="88"/>
      <c r="I436" s="16"/>
      <c r="J436" s="38"/>
    </row>
    <row r="437" spans="2:10" ht="15">
      <c r="B437" s="92"/>
      <c r="C437" s="12"/>
      <c r="D437" s="12"/>
      <c r="F437" s="14"/>
      <c r="G437" s="88"/>
      <c r="I437" s="16"/>
      <c r="J437" s="38"/>
    </row>
    <row r="438" spans="2:10" ht="15">
      <c r="B438" s="92"/>
      <c r="C438" s="12"/>
      <c r="D438" s="12"/>
      <c r="F438" s="14"/>
      <c r="G438" s="88"/>
      <c r="I438" s="16"/>
      <c r="J438" s="38"/>
    </row>
    <row r="439" spans="2:10" ht="15">
      <c r="B439" s="92"/>
      <c r="C439" s="12"/>
      <c r="D439" s="12"/>
      <c r="F439" s="14"/>
      <c r="G439" s="88"/>
      <c r="I439" s="16"/>
      <c r="J439" s="38"/>
    </row>
    <row r="440" spans="2:10" ht="15">
      <c r="B440" s="92"/>
      <c r="C440" s="12"/>
      <c r="D440" s="12"/>
      <c r="F440" s="14"/>
      <c r="G440" s="88"/>
      <c r="I440" s="16"/>
      <c r="J440" s="38"/>
    </row>
    <row r="441" spans="2:10" ht="15">
      <c r="B441" s="92"/>
      <c r="C441" s="12"/>
      <c r="D441" s="12"/>
      <c r="F441" s="14"/>
      <c r="G441" s="88"/>
      <c r="I441" s="16"/>
      <c r="J441" s="38"/>
    </row>
    <row r="442" spans="2:10" ht="15">
      <c r="B442" s="92"/>
      <c r="C442" s="12"/>
      <c r="D442" s="12"/>
      <c r="F442" s="14"/>
      <c r="G442" s="88"/>
      <c r="I442" s="16"/>
      <c r="J442" s="38"/>
    </row>
    <row r="443" spans="2:10" ht="15">
      <c r="B443" s="92"/>
      <c r="C443" s="12"/>
      <c r="D443" s="12"/>
      <c r="F443" s="14"/>
      <c r="G443" s="88"/>
      <c r="I443" s="16"/>
      <c r="J443" s="38"/>
    </row>
    <row r="444" spans="2:10" ht="15">
      <c r="B444" s="92"/>
      <c r="C444" s="12"/>
      <c r="D444" s="12"/>
      <c r="F444" s="14"/>
      <c r="G444" s="88"/>
      <c r="I444" s="16"/>
      <c r="J444" s="38"/>
    </row>
    <row r="445" spans="2:10" ht="15">
      <c r="B445" s="92"/>
      <c r="C445" s="12"/>
      <c r="D445" s="12"/>
      <c r="F445" s="14"/>
      <c r="G445" s="88"/>
      <c r="I445" s="16"/>
      <c r="J445" s="38"/>
    </row>
    <row r="446" spans="2:10" ht="15">
      <c r="B446" s="92"/>
      <c r="C446" s="12"/>
      <c r="D446" s="12"/>
      <c r="F446" s="14"/>
      <c r="G446" s="88"/>
      <c r="I446" s="16"/>
      <c r="J446" s="38"/>
    </row>
    <row r="447" spans="2:10" ht="15">
      <c r="B447" s="92"/>
      <c r="C447" s="12"/>
      <c r="D447" s="12"/>
      <c r="F447" s="14"/>
      <c r="G447" s="88"/>
      <c r="I447" s="16"/>
      <c r="J447" s="38"/>
    </row>
    <row r="448" spans="2:10" ht="15">
      <c r="B448" s="92"/>
      <c r="C448" s="12"/>
      <c r="D448" s="12"/>
      <c r="F448" s="14"/>
      <c r="G448" s="88"/>
      <c r="I448" s="16"/>
      <c r="J448" s="38"/>
    </row>
    <row r="449" spans="2:10" ht="15">
      <c r="B449" s="92"/>
      <c r="C449" s="12"/>
      <c r="D449" s="12"/>
      <c r="F449" s="14"/>
      <c r="G449" s="88"/>
      <c r="I449" s="16"/>
      <c r="J449" s="38"/>
    </row>
    <row r="450" spans="2:10" ht="15">
      <c r="B450" s="92"/>
      <c r="C450" s="12"/>
      <c r="D450" s="12"/>
      <c r="F450" s="14"/>
      <c r="G450" s="88"/>
      <c r="I450" s="16"/>
      <c r="J450" s="38"/>
    </row>
    <row r="451" spans="2:10" ht="15">
      <c r="B451" s="92"/>
      <c r="C451" s="12"/>
      <c r="D451" s="12"/>
      <c r="F451" s="14"/>
      <c r="G451" s="88"/>
      <c r="I451" s="16"/>
      <c r="J451" s="38"/>
    </row>
    <row r="452" spans="2:10" ht="15">
      <c r="B452" s="92"/>
      <c r="C452" s="12"/>
      <c r="D452" s="12"/>
      <c r="F452" s="14"/>
      <c r="G452" s="88"/>
      <c r="I452" s="16"/>
      <c r="J452" s="38"/>
    </row>
    <row r="453" spans="2:10" ht="15">
      <c r="B453" s="92"/>
      <c r="C453" s="12"/>
      <c r="D453" s="12"/>
      <c r="F453" s="14"/>
      <c r="G453" s="88"/>
      <c r="I453" s="16"/>
      <c r="J453" s="38"/>
    </row>
    <row r="454" spans="2:10" ht="15">
      <c r="B454" s="92"/>
      <c r="C454" s="12"/>
      <c r="D454" s="12"/>
      <c r="F454" s="14"/>
      <c r="G454" s="88"/>
      <c r="I454" s="16"/>
      <c r="J454" s="38"/>
    </row>
    <row r="455" spans="2:10" ht="15">
      <c r="B455" s="92"/>
      <c r="C455" s="12"/>
      <c r="D455" s="12"/>
      <c r="F455" s="14"/>
      <c r="G455" s="88"/>
      <c r="I455" s="16"/>
      <c r="J455" s="38"/>
    </row>
    <row r="456" spans="2:10" ht="15">
      <c r="B456" s="92"/>
      <c r="C456" s="12"/>
      <c r="D456" s="12"/>
      <c r="F456" s="14"/>
      <c r="G456" s="88"/>
      <c r="I456" s="16"/>
      <c r="J456" s="38"/>
    </row>
    <row r="457" spans="2:10" ht="15">
      <c r="B457" s="92"/>
      <c r="C457" s="12"/>
      <c r="D457" s="12"/>
      <c r="F457" s="14"/>
      <c r="G457" s="88"/>
      <c r="I457" s="16"/>
      <c r="J457" s="38"/>
    </row>
    <row r="458" spans="2:10" ht="15">
      <c r="B458" s="92"/>
      <c r="C458" s="12"/>
      <c r="D458" s="12"/>
      <c r="F458" s="14"/>
      <c r="G458" s="88"/>
      <c r="I458" s="16"/>
      <c r="J458" s="38"/>
    </row>
    <row r="459" spans="2:10" ht="15">
      <c r="B459" s="92"/>
      <c r="C459" s="12"/>
      <c r="D459" s="12"/>
      <c r="F459" s="14"/>
      <c r="G459" s="88"/>
      <c r="I459" s="16"/>
      <c r="J459" s="38"/>
    </row>
    <row r="460" spans="2:10" ht="15">
      <c r="B460" s="92"/>
      <c r="C460" s="12"/>
      <c r="D460" s="12"/>
      <c r="F460" s="14"/>
      <c r="G460" s="88"/>
      <c r="I460" s="16"/>
      <c r="J460" s="38"/>
    </row>
    <row r="461" spans="2:10" ht="15">
      <c r="B461" s="92"/>
      <c r="C461" s="12"/>
      <c r="D461" s="12"/>
      <c r="F461" s="14"/>
      <c r="G461" s="88"/>
      <c r="I461" s="16"/>
      <c r="J461" s="38"/>
    </row>
    <row r="462" spans="2:10" ht="15">
      <c r="B462" s="92"/>
      <c r="C462" s="12"/>
      <c r="D462" s="12"/>
      <c r="F462" s="14"/>
      <c r="G462" s="88"/>
      <c r="I462" s="16"/>
      <c r="J462" s="38"/>
    </row>
    <row r="463" spans="2:10" ht="15">
      <c r="B463" s="92"/>
      <c r="C463" s="12"/>
      <c r="D463" s="12"/>
      <c r="F463" s="14"/>
      <c r="G463" s="88"/>
      <c r="I463" s="16"/>
      <c r="J463" s="38"/>
    </row>
    <row r="464" spans="2:10" ht="15">
      <c r="B464" s="92"/>
      <c r="C464" s="12"/>
      <c r="D464" s="12"/>
      <c r="F464" s="14"/>
      <c r="G464" s="88"/>
      <c r="I464" s="16"/>
      <c r="J464" s="38"/>
    </row>
    <row r="465" spans="2:10" ht="15">
      <c r="B465" s="92"/>
      <c r="C465" s="12"/>
      <c r="D465" s="12"/>
      <c r="F465" s="14"/>
      <c r="G465" s="88"/>
      <c r="I465" s="16"/>
      <c r="J465" s="38"/>
    </row>
    <row r="466" spans="2:10" ht="15">
      <c r="B466" s="92"/>
      <c r="C466" s="12"/>
      <c r="D466" s="12"/>
      <c r="F466" s="14"/>
      <c r="G466" s="88"/>
      <c r="I466" s="16"/>
      <c r="J466" s="38"/>
    </row>
    <row r="467" spans="2:10" ht="15">
      <c r="B467" s="92"/>
      <c r="C467" s="12"/>
      <c r="D467" s="12"/>
      <c r="F467" s="14"/>
      <c r="G467" s="88"/>
      <c r="I467" s="16"/>
      <c r="J467" s="38"/>
    </row>
    <row r="468" spans="2:10" ht="15">
      <c r="B468" s="92"/>
      <c r="C468" s="12"/>
      <c r="D468" s="12"/>
      <c r="F468" s="14"/>
      <c r="G468" s="88"/>
      <c r="I468" s="16"/>
      <c r="J468" s="38"/>
    </row>
    <row r="469" spans="2:10" ht="15">
      <c r="B469" s="92"/>
      <c r="C469" s="12"/>
      <c r="D469" s="12"/>
      <c r="F469" s="14"/>
      <c r="G469" s="88"/>
      <c r="I469" s="16"/>
      <c r="J469" s="38"/>
    </row>
    <row r="470" spans="2:10" ht="15">
      <c r="B470" s="92"/>
      <c r="C470" s="12"/>
      <c r="D470" s="12"/>
      <c r="F470" s="14"/>
      <c r="G470" s="88"/>
      <c r="I470" s="16"/>
      <c r="J470" s="38"/>
    </row>
    <row r="471" spans="2:10" ht="15">
      <c r="B471" s="92"/>
      <c r="C471" s="12"/>
      <c r="D471" s="12"/>
      <c r="F471" s="14"/>
      <c r="G471" s="88"/>
      <c r="I471" s="16"/>
      <c r="J471" s="38"/>
    </row>
    <row r="472" spans="2:10" ht="15">
      <c r="B472" s="92"/>
      <c r="C472" s="12"/>
      <c r="D472" s="12"/>
      <c r="F472" s="14"/>
      <c r="G472" s="88"/>
      <c r="I472" s="16"/>
      <c r="J472" s="38"/>
    </row>
    <row r="473" spans="2:10" ht="15">
      <c r="B473" s="92"/>
      <c r="C473" s="12"/>
      <c r="D473" s="12"/>
      <c r="F473" s="14"/>
      <c r="G473" s="88"/>
      <c r="I473" s="16"/>
      <c r="J473" s="38"/>
    </row>
    <row r="474" spans="2:10" ht="15">
      <c r="B474" s="92"/>
      <c r="C474" s="12"/>
      <c r="D474" s="12"/>
      <c r="F474" s="14"/>
      <c r="G474" s="88"/>
      <c r="I474" s="16"/>
      <c r="J474" s="38"/>
    </row>
    <row r="475" spans="2:10" ht="15">
      <c r="B475" s="92"/>
      <c r="C475" s="12"/>
      <c r="D475" s="12"/>
      <c r="F475" s="14"/>
      <c r="G475" s="88"/>
      <c r="I475" s="16"/>
      <c r="J475" s="38"/>
    </row>
    <row r="476" spans="2:10" ht="15">
      <c r="B476" s="92"/>
      <c r="C476" s="12"/>
      <c r="D476" s="12"/>
      <c r="F476" s="14"/>
      <c r="G476" s="88"/>
      <c r="I476" s="16"/>
      <c r="J476" s="38"/>
    </row>
    <row r="477" spans="2:10" ht="15">
      <c r="B477" s="92"/>
      <c r="C477" s="12"/>
      <c r="D477" s="12"/>
      <c r="F477" s="14"/>
      <c r="G477" s="88"/>
      <c r="I477" s="16"/>
      <c r="J477" s="38"/>
    </row>
    <row r="478" spans="2:10" ht="15">
      <c r="B478" s="92"/>
      <c r="C478" s="12"/>
      <c r="D478" s="12"/>
      <c r="F478" s="14"/>
      <c r="G478" s="88"/>
      <c r="I478" s="16"/>
      <c r="J478" s="38"/>
    </row>
    <row r="479" spans="2:10" ht="15">
      <c r="B479" s="92"/>
      <c r="C479" s="12"/>
      <c r="D479" s="12"/>
      <c r="F479" s="14"/>
      <c r="G479" s="88"/>
      <c r="I479" s="16"/>
      <c r="J479" s="38"/>
    </row>
    <row r="480" spans="2:10" ht="15">
      <c r="B480" s="92"/>
      <c r="C480" s="12"/>
      <c r="D480" s="12"/>
      <c r="F480" s="14"/>
      <c r="G480" s="88"/>
      <c r="I480" s="16"/>
      <c r="J480" s="38"/>
    </row>
    <row r="481" spans="2:10" ht="15">
      <c r="B481" s="92"/>
      <c r="C481" s="12"/>
      <c r="D481" s="12"/>
      <c r="F481" s="14"/>
      <c r="G481" s="88"/>
      <c r="I481" s="16"/>
      <c r="J481" s="38"/>
    </row>
    <row r="482" spans="2:10" ht="15">
      <c r="B482" s="92"/>
      <c r="C482" s="12"/>
      <c r="D482" s="12"/>
      <c r="F482" s="14"/>
      <c r="G482" s="88"/>
      <c r="I482" s="16"/>
      <c r="J482" s="38"/>
    </row>
    <row r="483" spans="2:10" ht="15">
      <c r="B483" s="92"/>
      <c r="C483" s="12"/>
      <c r="D483" s="12"/>
      <c r="F483" s="14"/>
      <c r="G483" s="88"/>
      <c r="I483" s="16"/>
      <c r="J483" s="38"/>
    </row>
    <row r="484" spans="2:10" ht="15">
      <c r="B484" s="92"/>
      <c r="C484" s="12"/>
      <c r="D484" s="12"/>
      <c r="F484" s="14"/>
      <c r="G484" s="88"/>
      <c r="I484" s="16"/>
      <c r="J484" s="38"/>
    </row>
    <row r="485" spans="2:10" ht="15">
      <c r="B485" s="92"/>
      <c r="C485" s="12"/>
      <c r="D485" s="12"/>
      <c r="F485" s="14"/>
      <c r="G485" s="88"/>
      <c r="I485" s="16"/>
      <c r="J485" s="38"/>
    </row>
    <row r="486" spans="2:10" ht="15">
      <c r="B486" s="92"/>
      <c r="C486" s="12"/>
      <c r="D486" s="12"/>
      <c r="F486" s="14"/>
      <c r="G486" s="88"/>
      <c r="I486" s="16"/>
      <c r="J486" s="38"/>
    </row>
    <row r="487" spans="2:10" ht="15">
      <c r="B487" s="92"/>
      <c r="C487" s="12"/>
      <c r="D487" s="12"/>
      <c r="F487" s="14"/>
      <c r="G487" s="88"/>
      <c r="I487" s="16"/>
      <c r="J487" s="38"/>
    </row>
    <row r="488" spans="2:10" ht="15">
      <c r="B488" s="92"/>
      <c r="C488" s="12"/>
      <c r="D488" s="12"/>
      <c r="F488" s="14"/>
      <c r="G488" s="88"/>
      <c r="I488" s="16"/>
      <c r="J488" s="38"/>
    </row>
    <row r="489" spans="2:10" ht="15">
      <c r="B489" s="92"/>
      <c r="C489" s="12"/>
      <c r="D489" s="12"/>
      <c r="F489" s="14"/>
      <c r="G489" s="88"/>
      <c r="I489" s="16"/>
      <c r="J489" s="38"/>
    </row>
    <row r="490" spans="2:10" ht="15">
      <c r="B490" s="92"/>
      <c r="C490" s="12"/>
      <c r="D490" s="12"/>
      <c r="F490" s="14"/>
      <c r="G490" s="88"/>
      <c r="I490" s="16"/>
      <c r="J490" s="38"/>
    </row>
    <row r="491" spans="2:10" ht="15">
      <c r="B491" s="92"/>
      <c r="C491" s="12"/>
      <c r="D491" s="12"/>
      <c r="F491" s="14"/>
      <c r="G491" s="88"/>
      <c r="I491" s="16"/>
      <c r="J491" s="38"/>
    </row>
    <row r="492" spans="2:10" ht="15">
      <c r="B492" s="92"/>
      <c r="C492" s="12"/>
      <c r="D492" s="12"/>
      <c r="F492" s="14"/>
      <c r="G492" s="88"/>
      <c r="I492" s="16"/>
      <c r="J492" s="38"/>
    </row>
    <row r="493" spans="2:10" ht="15">
      <c r="B493" s="92"/>
      <c r="C493" s="12"/>
      <c r="D493" s="12"/>
      <c r="F493" s="14"/>
      <c r="G493" s="88"/>
      <c r="I493" s="16"/>
      <c r="J493" s="38"/>
    </row>
    <row r="494" spans="2:10" ht="15">
      <c r="B494" s="92"/>
      <c r="C494" s="12"/>
      <c r="D494" s="12"/>
      <c r="F494" s="14"/>
      <c r="G494" s="88"/>
      <c r="I494" s="16"/>
      <c r="J494" s="38"/>
    </row>
    <row r="495" spans="2:10" ht="15">
      <c r="B495" s="92"/>
      <c r="C495" s="12"/>
      <c r="D495" s="12"/>
      <c r="F495" s="14"/>
      <c r="G495" s="88"/>
      <c r="I495" s="16"/>
      <c r="J495" s="38"/>
    </row>
    <row r="496" spans="2:10" ht="15">
      <c r="B496" s="92"/>
      <c r="C496" s="12"/>
      <c r="D496" s="12"/>
      <c r="F496" s="14"/>
      <c r="G496" s="88"/>
      <c r="I496" s="16"/>
      <c r="J496" s="38"/>
    </row>
    <row r="497" spans="2:10" ht="15">
      <c r="B497" s="92"/>
      <c r="C497" s="12"/>
      <c r="D497" s="12"/>
      <c r="F497" s="14"/>
      <c r="G497" s="88"/>
      <c r="I497" s="16"/>
      <c r="J497" s="38"/>
    </row>
    <row r="498" spans="2:10" ht="15">
      <c r="B498" s="92"/>
      <c r="C498" s="12"/>
      <c r="D498" s="12"/>
      <c r="F498" s="14"/>
      <c r="G498" s="88"/>
      <c r="I498" s="16"/>
      <c r="J498" s="38"/>
    </row>
    <row r="499" spans="2:10" ht="15">
      <c r="B499" s="92"/>
      <c r="C499" s="12"/>
      <c r="D499" s="12"/>
      <c r="F499" s="14"/>
      <c r="G499" s="88"/>
      <c r="I499" s="16"/>
      <c r="J499" s="38"/>
    </row>
    <row r="500" spans="2:10" ht="15">
      <c r="B500" s="92"/>
      <c r="C500" s="12"/>
      <c r="D500" s="12"/>
      <c r="F500" s="14"/>
      <c r="G500" s="88"/>
      <c r="I500" s="16"/>
      <c r="J500" s="38"/>
    </row>
    <row r="501" spans="2:10" ht="15">
      <c r="B501" s="92"/>
      <c r="C501" s="12"/>
      <c r="D501" s="12"/>
      <c r="F501" s="14"/>
      <c r="G501" s="88"/>
      <c r="I501" s="16"/>
      <c r="J501" s="38"/>
    </row>
    <row r="502" spans="2:10" ht="15">
      <c r="B502" s="92"/>
      <c r="C502" s="12"/>
      <c r="D502" s="12"/>
      <c r="F502" s="14"/>
      <c r="G502" s="88"/>
      <c r="I502" s="16"/>
      <c r="J502" s="38"/>
    </row>
    <row r="503" spans="2:10" ht="15">
      <c r="B503" s="92"/>
      <c r="C503" s="12"/>
      <c r="D503" s="12"/>
      <c r="F503" s="14"/>
      <c r="G503" s="88"/>
      <c r="I503" s="16"/>
      <c r="J503" s="38"/>
    </row>
    <row r="504" spans="2:10" ht="15">
      <c r="B504" s="92"/>
      <c r="C504" s="12"/>
      <c r="D504" s="12"/>
      <c r="F504" s="14"/>
      <c r="G504" s="88"/>
      <c r="I504" s="16"/>
      <c r="J504" s="38"/>
    </row>
    <row r="505" spans="2:10" ht="15">
      <c r="B505" s="92"/>
      <c r="C505" s="12"/>
      <c r="D505" s="12"/>
      <c r="F505" s="14"/>
      <c r="G505" s="88"/>
      <c r="I505" s="16"/>
      <c r="J505" s="38"/>
    </row>
    <row r="506" spans="2:10" ht="15">
      <c r="B506" s="92"/>
      <c r="C506" s="12"/>
      <c r="D506" s="12"/>
      <c r="F506" s="14"/>
      <c r="G506" s="88"/>
      <c r="I506" s="16"/>
      <c r="J506" s="38"/>
    </row>
    <row r="507" spans="2:10" ht="15">
      <c r="B507" s="92"/>
      <c r="C507" s="12"/>
      <c r="D507" s="12"/>
      <c r="F507" s="14"/>
      <c r="G507" s="88"/>
      <c r="I507" s="16"/>
      <c r="J507" s="38"/>
    </row>
    <row r="508" spans="2:10" ht="15">
      <c r="B508" s="92"/>
      <c r="C508" s="12"/>
      <c r="D508" s="12"/>
      <c r="F508" s="14"/>
      <c r="G508" s="88"/>
      <c r="I508" s="16"/>
      <c r="J508" s="38"/>
    </row>
    <row r="509" spans="2:10" ht="15">
      <c r="B509" s="92"/>
      <c r="C509" s="12"/>
      <c r="D509" s="12"/>
      <c r="F509" s="14"/>
      <c r="G509" s="88"/>
      <c r="I509" s="16"/>
      <c r="J509" s="38"/>
    </row>
    <row r="510" spans="2:10" ht="15">
      <c r="B510" s="92"/>
      <c r="C510" s="12"/>
      <c r="D510" s="12"/>
      <c r="F510" s="14"/>
      <c r="G510" s="88"/>
      <c r="I510" s="16"/>
      <c r="J510" s="38"/>
    </row>
    <row r="511" spans="2:10" ht="15">
      <c r="B511" s="92"/>
      <c r="C511" s="12"/>
      <c r="D511" s="12"/>
      <c r="F511" s="14"/>
      <c r="G511" s="88"/>
      <c r="I511" s="16"/>
      <c r="J511" s="38"/>
    </row>
    <row r="512" spans="2:10" ht="15">
      <c r="B512" s="92"/>
      <c r="C512" s="12"/>
      <c r="D512" s="12"/>
      <c r="F512" s="14"/>
      <c r="G512" s="88"/>
      <c r="I512" s="16"/>
      <c r="J512" s="38"/>
    </row>
    <row r="513" spans="2:10" ht="15">
      <c r="B513" s="92"/>
      <c r="C513" s="12"/>
      <c r="D513" s="12"/>
      <c r="F513" s="14"/>
      <c r="G513" s="88"/>
      <c r="I513" s="16"/>
      <c r="J513" s="38"/>
    </row>
    <row r="514" spans="2:10" ht="15">
      <c r="B514" s="92"/>
      <c r="C514" s="12"/>
      <c r="D514" s="12"/>
      <c r="F514" s="14"/>
      <c r="G514" s="88"/>
      <c r="I514" s="16"/>
      <c r="J514" s="38"/>
    </row>
    <row r="515" spans="2:10" ht="15">
      <c r="B515" s="92"/>
      <c r="C515" s="12"/>
      <c r="D515" s="12"/>
      <c r="F515" s="14"/>
      <c r="G515" s="88"/>
      <c r="I515" s="16"/>
      <c r="J515" s="38"/>
    </row>
    <row r="516" spans="2:10" ht="15">
      <c r="B516" s="92"/>
      <c r="C516" s="12"/>
      <c r="D516" s="12"/>
      <c r="F516" s="14"/>
      <c r="G516" s="88"/>
      <c r="I516" s="16"/>
      <c r="J516" s="38"/>
    </row>
    <row r="517" spans="2:10" ht="15">
      <c r="B517" s="92"/>
      <c r="C517" s="12"/>
      <c r="D517" s="12"/>
      <c r="F517" s="14"/>
      <c r="G517" s="88"/>
      <c r="I517" s="16"/>
      <c r="J517" s="38"/>
    </row>
    <row r="518" spans="2:10" ht="15">
      <c r="B518" s="92"/>
      <c r="C518" s="12"/>
      <c r="D518" s="12"/>
      <c r="F518" s="14"/>
      <c r="G518" s="88"/>
      <c r="I518" s="16"/>
      <c r="J518" s="38"/>
    </row>
    <row r="519" spans="2:10" ht="15">
      <c r="B519" s="92"/>
      <c r="C519" s="12"/>
      <c r="D519" s="12"/>
      <c r="F519" s="14"/>
      <c r="G519" s="88"/>
      <c r="I519" s="16"/>
      <c r="J519" s="38"/>
    </row>
    <row r="520" spans="2:10" ht="15">
      <c r="B520" s="92"/>
      <c r="C520" s="12"/>
      <c r="D520" s="12"/>
      <c r="F520" s="14"/>
      <c r="G520" s="88"/>
      <c r="I520" s="16"/>
      <c r="J520" s="38"/>
    </row>
    <row r="521" spans="2:10" ht="15">
      <c r="B521" s="92"/>
      <c r="C521" s="12"/>
      <c r="D521" s="12"/>
      <c r="F521" s="14"/>
      <c r="G521" s="88"/>
      <c r="I521" s="16"/>
      <c r="J521" s="38"/>
    </row>
    <row r="522" spans="2:10" ht="15">
      <c r="B522" s="92"/>
      <c r="C522" s="12"/>
      <c r="D522" s="12"/>
      <c r="F522" s="14"/>
      <c r="G522" s="88"/>
      <c r="I522" s="16"/>
      <c r="J522" s="38"/>
    </row>
    <row r="523" spans="2:10" ht="15">
      <c r="B523" s="92"/>
      <c r="C523" s="12"/>
      <c r="D523" s="12"/>
      <c r="F523" s="14"/>
      <c r="G523" s="88"/>
      <c r="I523" s="16"/>
      <c r="J523" s="38"/>
    </row>
    <row r="524" spans="2:10" ht="15">
      <c r="B524" s="92"/>
      <c r="C524" s="12"/>
      <c r="D524" s="12"/>
      <c r="F524" s="14"/>
      <c r="G524" s="88"/>
      <c r="I524" s="16"/>
      <c r="J524" s="38"/>
    </row>
    <row r="525" spans="2:10" ht="15">
      <c r="B525" s="92"/>
      <c r="C525" s="12"/>
      <c r="D525" s="12"/>
      <c r="F525" s="14"/>
      <c r="G525" s="88"/>
      <c r="I525" s="16"/>
      <c r="J525" s="38"/>
    </row>
    <row r="526" spans="2:10" ht="15">
      <c r="B526" s="92"/>
      <c r="C526" s="12"/>
      <c r="D526" s="12"/>
      <c r="F526" s="14"/>
      <c r="G526" s="88"/>
      <c r="I526" s="16"/>
      <c r="J526" s="38"/>
    </row>
    <row r="527" spans="2:10" ht="15">
      <c r="B527" s="92"/>
      <c r="C527" s="12"/>
      <c r="D527" s="12"/>
      <c r="F527" s="14"/>
      <c r="G527" s="88"/>
      <c r="I527" s="16"/>
      <c r="J527" s="38"/>
    </row>
    <row r="528" spans="2:10" ht="15">
      <c r="B528" s="92"/>
      <c r="C528" s="12"/>
      <c r="D528" s="12"/>
      <c r="F528" s="14"/>
      <c r="G528" s="88"/>
      <c r="I528" s="16"/>
      <c r="J528" s="38"/>
    </row>
    <row r="529" spans="2:10" ht="15">
      <c r="B529" s="92"/>
      <c r="C529" s="12"/>
      <c r="D529" s="12"/>
      <c r="F529" s="14"/>
      <c r="G529" s="88"/>
      <c r="I529" s="16"/>
      <c r="J529" s="38"/>
    </row>
    <row r="530" spans="2:10" ht="15">
      <c r="B530" s="92"/>
      <c r="C530" s="12"/>
      <c r="D530" s="12"/>
      <c r="F530" s="14"/>
      <c r="G530" s="88"/>
      <c r="I530" s="16"/>
      <c r="J530" s="38"/>
    </row>
    <row r="531" spans="2:10" ht="15">
      <c r="B531" s="92"/>
      <c r="C531" s="12"/>
      <c r="D531" s="12"/>
      <c r="F531" s="14"/>
      <c r="G531" s="88"/>
      <c r="I531" s="16"/>
      <c r="J531" s="38"/>
    </row>
    <row r="532" spans="2:10" ht="15">
      <c r="B532" s="92"/>
      <c r="C532" s="12"/>
      <c r="D532" s="12"/>
      <c r="F532" s="14"/>
      <c r="G532" s="88"/>
      <c r="I532" s="16"/>
      <c r="J532" s="38"/>
    </row>
    <row r="533" spans="2:10" ht="15">
      <c r="B533" s="92"/>
      <c r="C533" s="12"/>
      <c r="D533" s="12"/>
      <c r="F533" s="14"/>
      <c r="G533" s="88"/>
      <c r="I533" s="16"/>
      <c r="J533" s="38"/>
    </row>
    <row r="534" spans="2:10" ht="15">
      <c r="B534" s="92"/>
      <c r="C534" s="12"/>
      <c r="D534" s="12"/>
      <c r="F534" s="14"/>
      <c r="G534" s="88"/>
      <c r="I534" s="16"/>
      <c r="J534" s="38"/>
    </row>
    <row r="535" spans="2:10" ht="15">
      <c r="B535" s="92"/>
      <c r="C535" s="12"/>
      <c r="D535" s="12"/>
      <c r="F535" s="14"/>
      <c r="G535" s="88"/>
      <c r="I535" s="16"/>
      <c r="J535" s="38"/>
    </row>
    <row r="536" spans="2:10" ht="15">
      <c r="B536" s="92"/>
      <c r="C536" s="12"/>
      <c r="D536" s="12"/>
      <c r="F536" s="14"/>
      <c r="G536" s="88"/>
      <c r="I536" s="16"/>
      <c r="J536" s="38"/>
    </row>
    <row r="537" spans="2:10" ht="15">
      <c r="B537" s="92"/>
      <c r="C537" s="12"/>
      <c r="D537" s="12"/>
      <c r="F537" s="14"/>
      <c r="G537" s="88"/>
      <c r="I537" s="16"/>
      <c r="J537" s="38"/>
    </row>
    <row r="538" spans="2:10" ht="15">
      <c r="B538" s="92"/>
      <c r="C538" s="12"/>
      <c r="D538" s="12"/>
      <c r="F538" s="14"/>
      <c r="G538" s="88"/>
      <c r="I538" s="16"/>
      <c r="J538" s="38"/>
    </row>
    <row r="539" spans="2:10" ht="15">
      <c r="B539" s="92"/>
      <c r="C539" s="12"/>
      <c r="D539" s="12"/>
      <c r="F539" s="14"/>
      <c r="G539" s="88"/>
      <c r="I539" s="16"/>
      <c r="J539" s="38"/>
    </row>
    <row r="540" spans="2:10" ht="15">
      <c r="B540" s="92"/>
      <c r="C540" s="12"/>
      <c r="D540" s="12"/>
      <c r="F540" s="14"/>
      <c r="G540" s="88"/>
      <c r="I540" s="16"/>
      <c r="J540" s="38"/>
    </row>
    <row r="541" spans="2:10" ht="15">
      <c r="B541" s="92"/>
      <c r="C541" s="12"/>
      <c r="D541" s="12"/>
      <c r="F541" s="14"/>
      <c r="G541" s="88"/>
      <c r="I541" s="16"/>
      <c r="J541" s="38"/>
    </row>
    <row r="542" spans="2:10" ht="15">
      <c r="B542" s="92"/>
      <c r="C542" s="12"/>
      <c r="D542" s="12"/>
      <c r="F542" s="14"/>
      <c r="G542" s="88"/>
      <c r="I542" s="16"/>
      <c r="J542" s="38"/>
    </row>
    <row r="543" spans="2:10" ht="15">
      <c r="B543" s="92"/>
      <c r="C543" s="12"/>
      <c r="D543" s="12"/>
      <c r="F543" s="14"/>
      <c r="G543" s="88"/>
      <c r="I543" s="16"/>
      <c r="J543" s="38"/>
    </row>
    <row r="544" spans="2:10" ht="15">
      <c r="B544" s="92"/>
      <c r="C544" s="12"/>
      <c r="D544" s="12"/>
      <c r="F544" s="14"/>
      <c r="G544" s="88"/>
      <c r="I544" s="16"/>
      <c r="J544" s="38"/>
    </row>
    <row r="545" spans="2:10" ht="15">
      <c r="B545" s="92"/>
      <c r="C545" s="12"/>
      <c r="D545" s="12"/>
      <c r="F545" s="14"/>
      <c r="G545" s="88"/>
      <c r="I545" s="16"/>
      <c r="J545" s="38"/>
    </row>
    <row r="546" spans="2:10" ht="15">
      <c r="B546" s="92"/>
      <c r="C546" s="12"/>
      <c r="D546" s="12"/>
      <c r="F546" s="14"/>
      <c r="G546" s="88"/>
      <c r="I546" s="16"/>
      <c r="J546" s="38"/>
    </row>
    <row r="547" spans="2:10" ht="15">
      <c r="B547" s="92"/>
      <c r="C547" s="12"/>
      <c r="D547" s="12"/>
      <c r="F547" s="14"/>
      <c r="G547" s="88"/>
      <c r="I547" s="16"/>
      <c r="J547" s="38"/>
    </row>
    <row r="548" spans="2:10" ht="15">
      <c r="B548" s="92"/>
      <c r="C548" s="12"/>
      <c r="D548" s="12"/>
      <c r="F548" s="14"/>
      <c r="G548" s="88"/>
      <c r="I548" s="16"/>
      <c r="J548" s="38"/>
    </row>
    <row r="549" spans="2:10" ht="15">
      <c r="B549" s="92"/>
      <c r="C549" s="12"/>
      <c r="D549" s="12"/>
      <c r="F549" s="14"/>
      <c r="G549" s="88"/>
      <c r="I549" s="16"/>
      <c r="J549" s="38"/>
    </row>
    <row r="550" spans="2:10" ht="15">
      <c r="B550" s="92"/>
      <c r="C550" s="12"/>
      <c r="D550" s="12"/>
      <c r="F550" s="14"/>
      <c r="G550" s="88"/>
      <c r="I550" s="16"/>
      <c r="J550" s="38"/>
    </row>
    <row r="551" spans="2:10" ht="15">
      <c r="B551" s="92"/>
      <c r="C551" s="12"/>
      <c r="D551" s="12"/>
      <c r="F551" s="14"/>
      <c r="G551" s="88"/>
      <c r="I551" s="16"/>
      <c r="J551" s="38"/>
    </row>
    <row r="552" spans="2:10" ht="15">
      <c r="B552" s="92"/>
      <c r="C552" s="12"/>
      <c r="D552" s="12"/>
      <c r="F552" s="14"/>
      <c r="G552" s="88"/>
      <c r="I552" s="16"/>
      <c r="J552" s="38"/>
    </row>
    <row r="553" spans="2:10" ht="15">
      <c r="B553" s="92"/>
      <c r="C553" s="12"/>
      <c r="D553" s="12"/>
      <c r="F553" s="14"/>
      <c r="G553" s="88"/>
      <c r="I553" s="16"/>
      <c r="J553" s="38"/>
    </row>
    <row r="554" spans="2:10" ht="15">
      <c r="B554" s="92"/>
      <c r="C554" s="12"/>
      <c r="D554" s="12"/>
      <c r="F554" s="14"/>
      <c r="G554" s="88"/>
      <c r="I554" s="16"/>
      <c r="J554" s="38"/>
    </row>
    <row r="555" spans="2:10" ht="15">
      <c r="B555" s="92"/>
      <c r="C555" s="12"/>
      <c r="D555" s="12"/>
      <c r="F555" s="14"/>
      <c r="G555" s="88"/>
      <c r="I555" s="16"/>
      <c r="J555" s="38"/>
    </row>
    <row r="556" spans="2:10" ht="15">
      <c r="B556" s="92"/>
      <c r="C556" s="12"/>
      <c r="D556" s="12"/>
      <c r="F556" s="14"/>
      <c r="G556" s="88"/>
      <c r="I556" s="16"/>
      <c r="J556" s="38"/>
    </row>
    <row r="557" spans="2:10" ht="15">
      <c r="B557" s="92"/>
      <c r="C557" s="12"/>
      <c r="D557" s="12"/>
      <c r="F557" s="14"/>
      <c r="G557" s="88"/>
      <c r="I557" s="16"/>
      <c r="J557" s="38"/>
    </row>
    <row r="558" spans="2:10" ht="15">
      <c r="B558" s="92"/>
      <c r="C558" s="12"/>
      <c r="D558" s="12"/>
      <c r="F558" s="14"/>
      <c r="G558" s="88"/>
      <c r="I558" s="16"/>
      <c r="J558" s="38"/>
    </row>
    <row r="559" spans="2:10" ht="15">
      <c r="B559" s="92"/>
      <c r="C559" s="12"/>
      <c r="D559" s="12"/>
      <c r="F559" s="14"/>
      <c r="G559" s="88"/>
      <c r="I559" s="16"/>
      <c r="J559" s="38"/>
    </row>
    <row r="560" spans="2:10" ht="15">
      <c r="B560" s="92"/>
      <c r="C560" s="12"/>
      <c r="D560" s="12"/>
      <c r="F560" s="14"/>
      <c r="G560" s="88"/>
      <c r="I560" s="16"/>
      <c r="J560" s="38"/>
    </row>
    <row r="561" spans="2:10" ht="15">
      <c r="B561" s="92"/>
      <c r="C561" s="12"/>
      <c r="D561" s="12"/>
      <c r="F561" s="14"/>
      <c r="G561" s="88"/>
      <c r="I561" s="16"/>
      <c r="J561" s="38"/>
    </row>
    <row r="562" spans="2:10" ht="15">
      <c r="B562" s="92"/>
      <c r="C562" s="12"/>
      <c r="D562" s="12"/>
      <c r="F562" s="14"/>
      <c r="G562" s="88"/>
      <c r="I562" s="16"/>
      <c r="J562" s="38"/>
    </row>
    <row r="563" spans="2:10" ht="15">
      <c r="B563" s="92"/>
      <c r="C563" s="12"/>
      <c r="D563" s="12"/>
      <c r="F563" s="14"/>
      <c r="G563" s="88"/>
      <c r="I563" s="16"/>
      <c r="J563" s="38"/>
    </row>
    <row r="564" spans="2:10" ht="15">
      <c r="B564" s="92"/>
      <c r="C564" s="12"/>
      <c r="D564" s="12"/>
      <c r="F564" s="14"/>
      <c r="G564" s="88"/>
      <c r="I564" s="16"/>
      <c r="J564" s="38"/>
    </row>
    <row r="565" spans="2:10" ht="15">
      <c r="B565" s="92"/>
      <c r="C565" s="12"/>
      <c r="D565" s="12"/>
      <c r="F565" s="14"/>
      <c r="G565" s="88"/>
      <c r="I565" s="16"/>
      <c r="J565" s="38"/>
    </row>
    <row r="566" spans="2:10" ht="15">
      <c r="B566" s="92"/>
      <c r="C566" s="12"/>
      <c r="D566" s="12"/>
      <c r="F566" s="14"/>
      <c r="G566" s="88"/>
      <c r="I566" s="16"/>
      <c r="J566" s="38"/>
    </row>
    <row r="567" spans="2:10" ht="15">
      <c r="B567" s="92"/>
      <c r="C567" s="12"/>
      <c r="D567" s="12"/>
      <c r="F567" s="14"/>
      <c r="G567" s="88"/>
      <c r="I567" s="16"/>
      <c r="J567" s="38"/>
    </row>
    <row r="568" spans="2:10" ht="15">
      <c r="B568" s="92"/>
      <c r="C568" s="12"/>
      <c r="D568" s="12"/>
      <c r="F568" s="14"/>
      <c r="G568" s="88"/>
      <c r="I568" s="16"/>
      <c r="J568" s="38"/>
    </row>
    <row r="569" spans="2:10" ht="15">
      <c r="B569" s="92"/>
      <c r="C569" s="12"/>
      <c r="D569" s="12"/>
      <c r="F569" s="14"/>
      <c r="G569" s="88"/>
      <c r="I569" s="16"/>
      <c r="J569" s="38"/>
    </row>
    <row r="570" spans="2:10" ht="15">
      <c r="B570" s="92"/>
      <c r="C570" s="12"/>
      <c r="D570" s="12"/>
      <c r="F570" s="14"/>
      <c r="G570" s="88"/>
      <c r="I570" s="16"/>
      <c r="J570" s="38"/>
    </row>
    <row r="571" spans="2:10" ht="15">
      <c r="B571" s="92"/>
      <c r="C571" s="12"/>
      <c r="D571" s="12"/>
      <c r="F571" s="14"/>
      <c r="G571" s="88"/>
      <c r="I571" s="16"/>
      <c r="J571" s="38"/>
    </row>
    <row r="572" spans="2:10" ht="15">
      <c r="B572" s="92"/>
      <c r="C572" s="12"/>
      <c r="D572" s="12"/>
      <c r="F572" s="14"/>
      <c r="G572" s="88"/>
      <c r="I572" s="16"/>
      <c r="J572" s="38"/>
    </row>
    <row r="573" spans="2:10" ht="15">
      <c r="B573" s="92"/>
      <c r="C573" s="12"/>
      <c r="D573" s="12"/>
      <c r="F573" s="14"/>
      <c r="G573" s="88"/>
      <c r="I573" s="16"/>
      <c r="J573" s="38"/>
    </row>
    <row r="574" spans="2:10" ht="15">
      <c r="B574" s="92"/>
      <c r="C574" s="12"/>
      <c r="D574" s="12"/>
      <c r="F574" s="14"/>
      <c r="G574" s="88"/>
      <c r="I574" s="16"/>
      <c r="J574" s="38"/>
    </row>
    <row r="575" spans="2:10" ht="15">
      <c r="B575" s="92"/>
      <c r="C575" s="12"/>
      <c r="D575" s="12"/>
      <c r="F575" s="14"/>
      <c r="G575" s="88"/>
      <c r="I575" s="16"/>
      <c r="J575" s="38"/>
    </row>
    <row r="576" spans="2:10" ht="15">
      <c r="B576" s="92"/>
      <c r="C576" s="12"/>
      <c r="D576" s="12"/>
      <c r="F576" s="14"/>
      <c r="G576" s="88"/>
      <c r="I576" s="16"/>
      <c r="J576" s="38"/>
    </row>
    <row r="577" spans="2:10" ht="15">
      <c r="B577" s="92"/>
      <c r="C577" s="12"/>
      <c r="D577" s="12"/>
      <c r="F577" s="14"/>
      <c r="G577" s="88"/>
      <c r="I577" s="16"/>
      <c r="J577" s="38"/>
    </row>
    <row r="578" spans="2:10" ht="15">
      <c r="B578" s="92"/>
      <c r="C578" s="12"/>
      <c r="D578" s="12"/>
      <c r="F578" s="14"/>
      <c r="G578" s="88"/>
      <c r="I578" s="16"/>
      <c r="J578" s="38"/>
    </row>
    <row r="579" spans="2:10" ht="15">
      <c r="B579" s="92"/>
      <c r="C579" s="12"/>
      <c r="D579" s="12"/>
      <c r="F579" s="14"/>
      <c r="G579" s="88"/>
      <c r="I579" s="16"/>
      <c r="J579" s="38"/>
    </row>
    <row r="580" spans="2:10" ht="15">
      <c r="B580" s="92"/>
      <c r="C580" s="12"/>
      <c r="D580" s="12"/>
      <c r="F580" s="14"/>
      <c r="G580" s="88"/>
      <c r="I580" s="16"/>
      <c r="J580" s="38"/>
    </row>
    <row r="581" spans="2:10" ht="15">
      <c r="B581" s="92"/>
      <c r="C581" s="12"/>
      <c r="D581" s="12"/>
      <c r="F581" s="14"/>
      <c r="G581" s="88"/>
      <c r="I581" s="16"/>
      <c r="J581" s="38"/>
    </row>
    <row r="582" spans="2:10" ht="15">
      <c r="B582" s="92"/>
      <c r="C582" s="12"/>
      <c r="D582" s="12"/>
      <c r="F582" s="14"/>
      <c r="G582" s="88"/>
      <c r="I582" s="16"/>
      <c r="J582" s="38"/>
    </row>
    <row r="583" spans="2:10" ht="15">
      <c r="B583" s="92"/>
      <c r="C583" s="12"/>
      <c r="D583" s="12"/>
      <c r="F583" s="14"/>
      <c r="G583" s="88"/>
      <c r="I583" s="16"/>
      <c r="J583" s="38"/>
    </row>
    <row r="584" spans="2:10" ht="15">
      <c r="B584" s="92"/>
      <c r="C584" s="12"/>
      <c r="D584" s="12"/>
      <c r="F584" s="14"/>
      <c r="G584" s="88"/>
      <c r="I584" s="16"/>
      <c r="J584" s="38"/>
    </row>
    <row r="585" spans="2:10" ht="15">
      <c r="B585" s="92"/>
      <c r="C585" s="12"/>
      <c r="D585" s="12"/>
      <c r="F585" s="14"/>
      <c r="G585" s="88"/>
      <c r="I585" s="16"/>
      <c r="J585" s="38"/>
    </row>
    <row r="586" spans="2:10" ht="15">
      <c r="B586" s="92"/>
      <c r="C586" s="12"/>
      <c r="D586" s="12"/>
      <c r="F586" s="14"/>
      <c r="G586" s="88"/>
      <c r="I586" s="16"/>
      <c r="J586" s="38"/>
    </row>
    <row r="587" spans="2:10" ht="15">
      <c r="B587" s="92"/>
      <c r="C587" s="12"/>
      <c r="D587" s="12"/>
      <c r="F587" s="14"/>
      <c r="G587" s="88"/>
      <c r="I587" s="16"/>
      <c r="J587" s="38"/>
    </row>
    <row r="588" spans="2:10" ht="15">
      <c r="B588" s="92"/>
      <c r="C588" s="12"/>
      <c r="D588" s="12"/>
      <c r="F588" s="14"/>
      <c r="G588" s="88"/>
      <c r="I588" s="16"/>
      <c r="J588" s="38"/>
    </row>
    <row r="589" spans="2:10" ht="15">
      <c r="B589" s="92"/>
      <c r="C589" s="12"/>
      <c r="D589" s="12"/>
      <c r="F589" s="14"/>
      <c r="G589" s="88"/>
      <c r="I589" s="16"/>
      <c r="J589" s="38"/>
    </row>
    <row r="590" spans="2:10" ht="15">
      <c r="B590" s="92"/>
      <c r="C590" s="12"/>
      <c r="D590" s="12"/>
      <c r="F590" s="14"/>
      <c r="G590" s="88"/>
      <c r="I590" s="16"/>
      <c r="J590" s="38"/>
    </row>
    <row r="591" spans="2:10" ht="15">
      <c r="B591" s="92"/>
      <c r="C591" s="12"/>
      <c r="D591" s="12"/>
      <c r="F591" s="14"/>
      <c r="G591" s="88"/>
      <c r="I591" s="16"/>
      <c r="J591" s="38"/>
    </row>
    <row r="592" spans="2:10" ht="15">
      <c r="B592" s="92"/>
      <c r="C592" s="12"/>
      <c r="D592" s="12"/>
      <c r="F592" s="14"/>
      <c r="G592" s="88"/>
      <c r="I592" s="16"/>
      <c r="J592" s="38"/>
    </row>
    <row r="593" spans="2:10" ht="15">
      <c r="B593" s="92"/>
      <c r="C593" s="12"/>
      <c r="D593" s="12"/>
      <c r="F593" s="14"/>
      <c r="G593" s="88"/>
      <c r="I593" s="16"/>
      <c r="J593" s="38"/>
    </row>
    <row r="594" spans="2:10" ht="15">
      <c r="B594" s="92"/>
      <c r="C594" s="12"/>
      <c r="D594" s="12"/>
      <c r="F594" s="14"/>
      <c r="G594" s="88"/>
      <c r="I594" s="16"/>
      <c r="J594" s="38"/>
    </row>
    <row r="595" spans="2:10" ht="15">
      <c r="B595" s="92"/>
      <c r="C595" s="12"/>
      <c r="D595" s="12"/>
      <c r="F595" s="14"/>
      <c r="G595" s="88"/>
      <c r="I595" s="16"/>
      <c r="J595" s="38"/>
    </row>
    <row r="596" spans="2:10" ht="15">
      <c r="B596" s="92"/>
      <c r="C596" s="12"/>
      <c r="D596" s="12"/>
      <c r="F596" s="14"/>
      <c r="G596" s="88"/>
      <c r="I596" s="16"/>
      <c r="J596" s="38"/>
    </row>
    <row r="597" spans="2:10" ht="15">
      <c r="B597" s="92"/>
      <c r="C597" s="12"/>
      <c r="D597" s="12"/>
      <c r="F597" s="14"/>
      <c r="G597" s="88"/>
      <c r="I597" s="16"/>
      <c r="J597" s="38"/>
    </row>
    <row r="598" spans="2:10" ht="15">
      <c r="B598" s="92"/>
      <c r="C598" s="12"/>
      <c r="D598" s="12"/>
      <c r="F598" s="14"/>
      <c r="G598" s="88"/>
      <c r="I598" s="16"/>
      <c r="J598" s="38"/>
    </row>
    <row r="599" spans="2:10" ht="15">
      <c r="B599" s="92"/>
      <c r="C599" s="12"/>
      <c r="D599" s="12"/>
      <c r="F599" s="14"/>
      <c r="G599" s="88"/>
      <c r="I599" s="16"/>
      <c r="J599" s="38"/>
    </row>
    <row r="600" spans="2:10" ht="15">
      <c r="B600" s="92"/>
      <c r="C600" s="12"/>
      <c r="D600" s="12"/>
      <c r="F600" s="14"/>
      <c r="G600" s="88"/>
      <c r="I600" s="16"/>
      <c r="J600" s="38"/>
    </row>
    <row r="601" spans="2:10" ht="15">
      <c r="B601" s="92"/>
      <c r="C601" s="12"/>
      <c r="D601" s="12"/>
      <c r="F601" s="14"/>
      <c r="G601" s="88"/>
      <c r="I601" s="16"/>
      <c r="J601" s="38"/>
    </row>
    <row r="602" spans="2:10" ht="15">
      <c r="B602" s="92"/>
      <c r="C602" s="12"/>
      <c r="D602" s="12"/>
      <c r="F602" s="14"/>
      <c r="G602" s="88"/>
      <c r="I602" s="16"/>
      <c r="J602" s="38"/>
    </row>
    <row r="603" spans="2:10" ht="15">
      <c r="B603" s="92"/>
      <c r="C603" s="12"/>
      <c r="D603" s="12"/>
      <c r="F603" s="14"/>
      <c r="G603" s="88"/>
      <c r="I603" s="16"/>
      <c r="J603" s="38"/>
    </row>
    <row r="604" spans="2:10" ht="15">
      <c r="B604" s="92"/>
      <c r="C604" s="12"/>
      <c r="D604" s="12"/>
      <c r="F604" s="14"/>
      <c r="G604" s="88"/>
      <c r="I604" s="16"/>
      <c r="J604" s="38"/>
    </row>
    <row r="605" spans="2:10" ht="15">
      <c r="B605" s="92"/>
      <c r="C605" s="12"/>
      <c r="D605" s="12"/>
      <c r="F605" s="14"/>
      <c r="G605" s="88"/>
      <c r="I605" s="16"/>
      <c r="J605" s="38"/>
    </row>
    <row r="606" spans="2:10" ht="15">
      <c r="B606" s="92"/>
      <c r="C606" s="12"/>
      <c r="D606" s="12"/>
      <c r="F606" s="14"/>
      <c r="G606" s="88"/>
      <c r="I606" s="16"/>
      <c r="J606" s="38"/>
    </row>
    <row r="607" spans="2:10" ht="15">
      <c r="B607" s="92"/>
      <c r="C607" s="12"/>
      <c r="D607" s="12"/>
      <c r="F607" s="14"/>
      <c r="G607" s="88"/>
      <c r="I607" s="16"/>
      <c r="J607" s="38"/>
    </row>
    <row r="608" spans="2:10" ht="15">
      <c r="B608" s="92"/>
      <c r="C608" s="12"/>
      <c r="D608" s="12"/>
      <c r="F608" s="14"/>
      <c r="G608" s="88"/>
      <c r="I608" s="16"/>
      <c r="J608" s="38"/>
    </row>
    <row r="609" spans="2:10" ht="15">
      <c r="B609" s="92"/>
      <c r="C609" s="12"/>
      <c r="D609" s="12"/>
      <c r="F609" s="14"/>
      <c r="G609" s="88"/>
      <c r="I609" s="16"/>
      <c r="J609" s="38"/>
    </row>
    <row r="610" spans="2:10" ht="15">
      <c r="B610" s="92"/>
      <c r="C610" s="12"/>
      <c r="D610" s="12"/>
      <c r="F610" s="14"/>
      <c r="G610" s="88"/>
      <c r="I610" s="16"/>
      <c r="J610" s="38"/>
    </row>
    <row r="611" spans="2:10" ht="15">
      <c r="B611" s="92"/>
      <c r="C611" s="12"/>
      <c r="D611" s="12"/>
      <c r="F611" s="14"/>
      <c r="G611" s="88"/>
      <c r="I611" s="16"/>
      <c r="J611" s="38"/>
    </row>
    <row r="612" spans="2:10" ht="15">
      <c r="B612" s="92"/>
      <c r="C612" s="12"/>
      <c r="D612" s="12"/>
      <c r="F612" s="14"/>
      <c r="G612" s="88"/>
      <c r="I612" s="16"/>
      <c r="J612" s="38"/>
    </row>
    <row r="613" spans="2:10" ht="15">
      <c r="B613" s="92"/>
      <c r="C613" s="12"/>
      <c r="D613" s="12"/>
      <c r="F613" s="14"/>
      <c r="G613" s="88"/>
      <c r="I613" s="16"/>
      <c r="J613" s="38"/>
    </row>
    <row r="614" spans="2:10" ht="15">
      <c r="B614" s="92"/>
      <c r="C614" s="12"/>
      <c r="D614" s="12"/>
      <c r="F614" s="14"/>
      <c r="G614" s="88"/>
      <c r="I614" s="16"/>
      <c r="J614" s="38"/>
    </row>
    <row r="615" spans="2:10" ht="15">
      <c r="B615" s="92"/>
      <c r="C615" s="12"/>
      <c r="D615" s="12"/>
      <c r="F615" s="14"/>
      <c r="G615" s="88"/>
      <c r="I615" s="16"/>
      <c r="J615" s="38"/>
    </row>
    <row r="616" spans="2:10" ht="15">
      <c r="B616" s="92"/>
      <c r="C616" s="12"/>
      <c r="D616" s="12"/>
      <c r="F616" s="14"/>
      <c r="G616" s="88"/>
      <c r="I616" s="16"/>
      <c r="J616" s="38"/>
    </row>
    <row r="617" spans="2:10" ht="15">
      <c r="B617" s="92"/>
      <c r="C617" s="12"/>
      <c r="D617" s="12"/>
      <c r="F617" s="14"/>
      <c r="G617" s="88"/>
      <c r="I617" s="16"/>
      <c r="J617" s="38"/>
    </row>
    <row r="618" spans="2:10" ht="15">
      <c r="B618" s="92"/>
      <c r="C618" s="12"/>
      <c r="D618" s="12"/>
      <c r="F618" s="14"/>
      <c r="G618" s="88"/>
      <c r="I618" s="16"/>
      <c r="J618" s="38"/>
    </row>
    <row r="619" spans="2:10" ht="15">
      <c r="B619" s="92"/>
      <c r="C619" s="12"/>
      <c r="D619" s="12"/>
      <c r="F619" s="14"/>
      <c r="G619" s="88"/>
      <c r="I619" s="16"/>
      <c r="J619" s="38"/>
    </row>
    <row r="620" spans="2:10" ht="15">
      <c r="B620" s="92"/>
      <c r="C620" s="12"/>
      <c r="D620" s="12"/>
      <c r="F620" s="14"/>
      <c r="G620" s="88"/>
      <c r="I620" s="16"/>
      <c r="J620" s="38"/>
    </row>
    <row r="621" spans="2:10" ht="15">
      <c r="B621" s="92"/>
      <c r="C621" s="12"/>
      <c r="D621" s="12"/>
      <c r="F621" s="14"/>
      <c r="G621" s="88"/>
      <c r="I621" s="16"/>
      <c r="J621" s="38"/>
    </row>
    <row r="622" spans="2:10" ht="15">
      <c r="B622" s="92"/>
      <c r="C622" s="12"/>
      <c r="D622" s="12"/>
      <c r="F622" s="14"/>
      <c r="G622" s="88"/>
      <c r="I622" s="16"/>
      <c r="J622" s="38"/>
    </row>
    <row r="623" spans="2:10" ht="15">
      <c r="B623" s="92"/>
      <c r="C623" s="12"/>
      <c r="D623" s="12"/>
      <c r="F623" s="14"/>
      <c r="G623" s="88"/>
      <c r="I623" s="16"/>
      <c r="J623" s="38"/>
    </row>
    <row r="624" spans="2:10" ht="15">
      <c r="B624" s="92"/>
      <c r="C624" s="12"/>
      <c r="D624" s="12"/>
      <c r="F624" s="14"/>
      <c r="G624" s="88"/>
      <c r="I624" s="16"/>
      <c r="J624" s="38"/>
    </row>
    <row r="625" spans="2:10" ht="15">
      <c r="B625" s="92"/>
      <c r="C625" s="12"/>
      <c r="D625" s="12"/>
      <c r="F625" s="14"/>
      <c r="G625" s="88"/>
      <c r="I625" s="16"/>
      <c r="J625" s="38"/>
    </row>
    <row r="626" spans="2:10" ht="15">
      <c r="B626" s="92"/>
      <c r="C626" s="12"/>
      <c r="D626" s="12"/>
      <c r="F626" s="14"/>
      <c r="G626" s="88"/>
      <c r="I626" s="16"/>
      <c r="J626" s="38"/>
    </row>
    <row r="627" spans="2:10" ht="15">
      <c r="B627" s="92"/>
      <c r="C627" s="12"/>
      <c r="D627" s="12"/>
      <c r="F627" s="14"/>
      <c r="G627" s="88"/>
      <c r="I627" s="16"/>
      <c r="J627" s="38"/>
    </row>
    <row r="628" spans="2:10" ht="15">
      <c r="B628" s="92"/>
      <c r="C628" s="12"/>
      <c r="D628" s="12"/>
      <c r="F628" s="14"/>
      <c r="G628" s="88"/>
      <c r="I628" s="16"/>
      <c r="J628" s="38"/>
    </row>
    <row r="629" spans="2:10" ht="15">
      <c r="B629" s="92"/>
      <c r="C629" s="12"/>
      <c r="D629" s="12"/>
      <c r="F629" s="14"/>
      <c r="G629" s="88"/>
      <c r="I629" s="16"/>
      <c r="J629" s="38"/>
    </row>
    <row r="630" spans="2:10" ht="15">
      <c r="B630" s="92"/>
      <c r="C630" s="12"/>
      <c r="D630" s="12"/>
      <c r="F630" s="14"/>
      <c r="G630" s="88"/>
      <c r="I630" s="16"/>
      <c r="J630" s="38"/>
    </row>
    <row r="631" spans="2:10" ht="15">
      <c r="B631" s="92"/>
      <c r="C631" s="12"/>
      <c r="D631" s="12"/>
      <c r="F631" s="14"/>
      <c r="G631" s="88"/>
      <c r="I631" s="16"/>
      <c r="J631" s="38"/>
    </row>
    <row r="632" spans="2:10" ht="15">
      <c r="B632" s="92"/>
      <c r="C632" s="12"/>
      <c r="D632" s="12"/>
      <c r="F632" s="14"/>
      <c r="G632" s="88"/>
      <c r="I632" s="16"/>
      <c r="J632" s="38"/>
    </row>
    <row r="633" spans="2:10" ht="15">
      <c r="B633" s="92"/>
      <c r="C633" s="12"/>
      <c r="D633" s="12"/>
      <c r="F633" s="14"/>
      <c r="G633" s="88"/>
      <c r="I633" s="16"/>
      <c r="J633" s="38"/>
    </row>
    <row r="634" spans="2:10" ht="15">
      <c r="B634" s="92"/>
      <c r="C634" s="12"/>
      <c r="D634" s="12"/>
      <c r="F634" s="14"/>
      <c r="G634" s="88"/>
      <c r="I634" s="16"/>
      <c r="J634" s="38"/>
    </row>
    <row r="635" spans="2:10" ht="15">
      <c r="B635" s="92"/>
      <c r="C635" s="12"/>
      <c r="D635" s="12"/>
      <c r="F635" s="14"/>
      <c r="G635" s="88"/>
      <c r="I635" s="16"/>
      <c r="J635" s="38"/>
    </row>
    <row r="636" spans="2:10" ht="15">
      <c r="B636" s="92"/>
      <c r="C636" s="12"/>
      <c r="D636" s="12"/>
      <c r="F636" s="14"/>
      <c r="G636" s="88"/>
      <c r="I636" s="16"/>
      <c r="J636" s="38"/>
    </row>
    <row r="637" spans="2:10" ht="15">
      <c r="B637" s="92"/>
      <c r="C637" s="12"/>
      <c r="D637" s="12"/>
      <c r="F637" s="14"/>
      <c r="G637" s="88"/>
      <c r="I637" s="16"/>
      <c r="J637" s="38"/>
    </row>
    <row r="638" spans="2:10" ht="15">
      <c r="B638" s="92"/>
      <c r="C638" s="12"/>
      <c r="D638" s="12"/>
      <c r="F638" s="14"/>
      <c r="G638" s="88"/>
      <c r="I638" s="16"/>
      <c r="J638" s="38"/>
    </row>
    <row r="639" spans="2:10" ht="15">
      <c r="B639" s="92"/>
      <c r="C639" s="12"/>
      <c r="D639" s="12"/>
      <c r="F639" s="14"/>
      <c r="G639" s="88"/>
      <c r="I639" s="16"/>
      <c r="J639" s="38"/>
    </row>
    <row r="640" spans="2:10" ht="15">
      <c r="B640" s="92"/>
      <c r="C640" s="12"/>
      <c r="D640" s="12"/>
      <c r="F640" s="14"/>
      <c r="G640" s="88"/>
      <c r="I640" s="16"/>
      <c r="J640" s="38"/>
    </row>
    <row r="641" spans="2:10" ht="15">
      <c r="B641" s="92"/>
      <c r="C641" s="12"/>
      <c r="D641" s="12"/>
      <c r="F641" s="14"/>
      <c r="G641" s="88"/>
      <c r="I641" s="16"/>
      <c r="J641" s="38"/>
    </row>
    <row r="642" spans="2:10" ht="15">
      <c r="B642" s="92"/>
      <c r="C642" s="12"/>
      <c r="D642" s="12"/>
      <c r="F642" s="14"/>
      <c r="G642" s="88"/>
      <c r="I642" s="16"/>
      <c r="J642" s="38"/>
    </row>
    <row r="643" spans="2:10" ht="15">
      <c r="B643" s="92"/>
      <c r="C643" s="12"/>
      <c r="D643" s="12"/>
      <c r="F643" s="14"/>
      <c r="G643" s="88"/>
      <c r="I643" s="16"/>
      <c r="J643" s="38"/>
    </row>
    <row r="644" spans="2:10" ht="15">
      <c r="B644" s="92"/>
      <c r="C644" s="12"/>
      <c r="D644" s="12"/>
      <c r="F644" s="14"/>
      <c r="G644" s="88"/>
      <c r="I644" s="16"/>
      <c r="J644" s="38"/>
    </row>
    <row r="645" spans="2:10" ht="15">
      <c r="B645" s="92"/>
      <c r="C645" s="12"/>
      <c r="D645" s="12"/>
      <c r="F645" s="14"/>
      <c r="G645" s="88"/>
      <c r="I645" s="16"/>
      <c r="J645" s="38"/>
    </row>
    <row r="646" spans="2:10" ht="15">
      <c r="B646" s="92"/>
      <c r="C646" s="12"/>
      <c r="D646" s="12"/>
      <c r="F646" s="14"/>
      <c r="G646" s="88"/>
      <c r="I646" s="16"/>
      <c r="J646" s="38"/>
    </row>
    <row r="647" spans="2:10" ht="15">
      <c r="B647" s="92"/>
      <c r="C647" s="12"/>
      <c r="D647" s="12"/>
      <c r="F647" s="14"/>
      <c r="G647" s="88"/>
      <c r="I647" s="16"/>
      <c r="J647" s="38"/>
    </row>
    <row r="648" spans="2:10" ht="15">
      <c r="B648" s="92"/>
      <c r="C648" s="12"/>
      <c r="D648" s="12"/>
      <c r="F648" s="14"/>
      <c r="G648" s="88"/>
      <c r="I648" s="16"/>
      <c r="J648" s="38"/>
    </row>
    <row r="649" spans="2:10" ht="15">
      <c r="B649" s="92"/>
      <c r="C649" s="12"/>
      <c r="D649" s="12"/>
      <c r="F649" s="14"/>
      <c r="G649" s="88"/>
      <c r="I649" s="16"/>
      <c r="J649" s="38"/>
    </row>
    <row r="650" spans="2:10" ht="15">
      <c r="B650" s="92"/>
      <c r="C650" s="12"/>
      <c r="D650" s="12"/>
      <c r="F650" s="14"/>
      <c r="G650" s="88"/>
      <c r="I650" s="16"/>
      <c r="J650" s="38"/>
    </row>
    <row r="651" spans="2:10" ht="15">
      <c r="B651" s="92"/>
      <c r="C651" s="12"/>
      <c r="D651" s="12"/>
      <c r="F651" s="14"/>
      <c r="G651" s="88"/>
      <c r="I651" s="16"/>
      <c r="J651" s="38"/>
    </row>
    <row r="652" spans="2:10" ht="15">
      <c r="B652" s="92"/>
      <c r="C652" s="12"/>
      <c r="D652" s="12"/>
      <c r="F652" s="14"/>
      <c r="G652" s="88"/>
      <c r="I652" s="16"/>
      <c r="J652" s="38"/>
    </row>
    <row r="653" spans="2:10" ht="15">
      <c r="B653" s="92"/>
      <c r="C653" s="12"/>
      <c r="D653" s="12"/>
      <c r="F653" s="14"/>
      <c r="G653" s="88"/>
      <c r="I653" s="16"/>
      <c r="J653" s="38"/>
    </row>
    <row r="654" spans="2:10" ht="15">
      <c r="B654" s="92"/>
      <c r="C654" s="12"/>
      <c r="D654" s="12"/>
      <c r="F654" s="14"/>
      <c r="G654" s="88"/>
      <c r="I654" s="16"/>
      <c r="J654" s="38"/>
    </row>
    <row r="655" spans="2:10" ht="15">
      <c r="B655" s="92"/>
      <c r="C655" s="12"/>
      <c r="D655" s="12"/>
      <c r="F655" s="14"/>
      <c r="G655" s="88"/>
      <c r="I655" s="16"/>
      <c r="J655" s="38"/>
    </row>
    <row r="656" spans="2:10" ht="15">
      <c r="B656" s="92"/>
      <c r="C656" s="12"/>
      <c r="D656" s="12"/>
      <c r="F656" s="14"/>
      <c r="G656" s="88"/>
      <c r="I656" s="16"/>
      <c r="J656" s="38"/>
    </row>
    <row r="657" spans="2:10" ht="15">
      <c r="B657" s="92"/>
      <c r="C657" s="12"/>
      <c r="D657" s="12"/>
      <c r="F657" s="14"/>
      <c r="G657" s="88"/>
      <c r="I657" s="16"/>
      <c r="J657" s="38"/>
    </row>
    <row r="658" spans="2:10" ht="15">
      <c r="B658" s="92"/>
      <c r="C658" s="12"/>
      <c r="D658" s="12"/>
      <c r="F658" s="14"/>
      <c r="G658" s="88"/>
      <c r="I658" s="16"/>
      <c r="J658" s="38"/>
    </row>
    <row r="659" spans="2:10" ht="15">
      <c r="B659" s="92"/>
      <c r="C659" s="12"/>
      <c r="D659" s="12"/>
      <c r="F659" s="14"/>
      <c r="G659" s="88"/>
      <c r="I659" s="16"/>
      <c r="J659" s="38"/>
    </row>
    <row r="660" spans="2:10" ht="15">
      <c r="B660" s="92"/>
      <c r="C660" s="12"/>
      <c r="D660" s="12"/>
      <c r="F660" s="14"/>
      <c r="G660" s="88"/>
      <c r="I660" s="16"/>
      <c r="J660" s="38"/>
    </row>
    <row r="661" spans="2:10" ht="15">
      <c r="B661" s="92"/>
      <c r="C661" s="12"/>
      <c r="D661" s="12"/>
      <c r="F661" s="14"/>
      <c r="G661" s="88"/>
      <c r="I661" s="16"/>
      <c r="J661" s="38"/>
    </row>
    <row r="662" spans="2:10" ht="15">
      <c r="B662" s="92"/>
      <c r="C662" s="12"/>
      <c r="D662" s="12"/>
      <c r="F662" s="14"/>
      <c r="G662" s="88"/>
      <c r="I662" s="16"/>
      <c r="J662" s="38"/>
    </row>
    <row r="663" spans="2:10" ht="15">
      <c r="B663" s="92"/>
      <c r="C663" s="12"/>
      <c r="D663" s="12"/>
      <c r="F663" s="14"/>
      <c r="G663" s="88"/>
      <c r="I663" s="16"/>
      <c r="J663" s="38"/>
    </row>
    <row r="664" spans="2:10" ht="15">
      <c r="B664" s="92"/>
      <c r="C664" s="12"/>
      <c r="D664" s="12"/>
      <c r="F664" s="14"/>
      <c r="G664" s="88"/>
      <c r="I664" s="16"/>
      <c r="J664" s="38"/>
    </row>
    <row r="665" spans="2:10" ht="15">
      <c r="B665" s="92"/>
      <c r="C665" s="12"/>
      <c r="D665" s="12"/>
      <c r="F665" s="14"/>
      <c r="G665" s="88"/>
      <c r="I665" s="16"/>
      <c r="J665" s="38"/>
    </row>
    <row r="666" spans="2:10" ht="15">
      <c r="B666" s="92"/>
      <c r="C666" s="12"/>
      <c r="D666" s="12"/>
      <c r="F666" s="14"/>
      <c r="G666" s="88"/>
      <c r="I666" s="16"/>
      <c r="J666" s="38"/>
    </row>
    <row r="667" spans="2:10" ht="15">
      <c r="B667" s="92"/>
      <c r="C667" s="12"/>
      <c r="D667" s="12"/>
      <c r="F667" s="14"/>
      <c r="G667" s="88"/>
      <c r="I667" s="16"/>
      <c r="J667" s="38"/>
    </row>
    <row r="668" spans="2:10" ht="15">
      <c r="B668" s="92"/>
      <c r="C668" s="12"/>
      <c r="D668" s="12"/>
      <c r="F668" s="14"/>
      <c r="G668" s="88"/>
      <c r="I668" s="16"/>
      <c r="J668" s="38"/>
    </row>
    <row r="669" spans="2:10" ht="15">
      <c r="B669" s="92"/>
      <c r="C669" s="12"/>
      <c r="D669" s="12"/>
      <c r="F669" s="14"/>
      <c r="G669" s="88"/>
      <c r="I669" s="16"/>
      <c r="J669" s="38"/>
    </row>
    <row r="670" spans="2:10" ht="15">
      <c r="B670" s="92"/>
      <c r="C670" s="12"/>
      <c r="D670" s="12"/>
      <c r="F670" s="14"/>
      <c r="G670" s="88"/>
      <c r="I670" s="16"/>
      <c r="J670" s="38"/>
    </row>
    <row r="671" spans="2:10" ht="15">
      <c r="B671" s="92"/>
      <c r="C671" s="12"/>
      <c r="D671" s="12"/>
      <c r="F671" s="14"/>
      <c r="G671" s="88"/>
      <c r="I671" s="16"/>
      <c r="J671" s="38"/>
    </row>
    <row r="672" spans="2:10" ht="15">
      <c r="B672" s="92"/>
      <c r="C672" s="12"/>
      <c r="D672" s="12"/>
      <c r="F672" s="14"/>
      <c r="G672" s="88"/>
      <c r="I672" s="16"/>
      <c r="J672" s="38"/>
    </row>
    <row r="673" spans="2:10" ht="15">
      <c r="B673" s="92"/>
      <c r="C673" s="12"/>
      <c r="D673" s="12"/>
      <c r="F673" s="14"/>
      <c r="G673" s="88"/>
      <c r="I673" s="16"/>
      <c r="J673" s="38"/>
    </row>
    <row r="674" spans="2:10" ht="15">
      <c r="B674" s="92"/>
      <c r="C674" s="12"/>
      <c r="D674" s="12"/>
      <c r="F674" s="14"/>
      <c r="G674" s="88"/>
      <c r="I674" s="16"/>
      <c r="J674" s="38"/>
    </row>
    <row r="675" spans="2:10" ht="15">
      <c r="B675" s="92"/>
      <c r="C675" s="12"/>
      <c r="D675" s="12"/>
      <c r="F675" s="14"/>
      <c r="G675" s="88"/>
      <c r="I675" s="16"/>
      <c r="J675" s="38"/>
    </row>
    <row r="676" spans="2:10" ht="15">
      <c r="B676" s="92"/>
      <c r="C676" s="12"/>
      <c r="D676" s="12"/>
      <c r="F676" s="14"/>
      <c r="G676" s="88"/>
      <c r="I676" s="16"/>
      <c r="J676" s="38"/>
    </row>
    <row r="677" spans="2:10" ht="15">
      <c r="B677" s="92"/>
      <c r="C677" s="12"/>
      <c r="D677" s="12"/>
      <c r="F677" s="14"/>
      <c r="G677" s="88"/>
      <c r="I677" s="16"/>
      <c r="J677" s="38"/>
    </row>
    <row r="678" spans="2:10" ht="15">
      <c r="B678" s="92"/>
      <c r="C678" s="12"/>
      <c r="D678" s="12"/>
      <c r="F678" s="14"/>
      <c r="G678" s="88"/>
      <c r="I678" s="16"/>
      <c r="J678" s="38"/>
    </row>
    <row r="679" spans="2:10" ht="15">
      <c r="B679" s="92"/>
      <c r="C679" s="12"/>
      <c r="D679" s="12"/>
      <c r="F679" s="14"/>
      <c r="G679" s="88"/>
      <c r="I679" s="16"/>
      <c r="J679" s="38"/>
    </row>
    <row r="680" spans="2:10" ht="15">
      <c r="B680" s="92"/>
      <c r="C680" s="12"/>
      <c r="D680" s="12"/>
      <c r="F680" s="14"/>
      <c r="G680" s="88"/>
      <c r="I680" s="16"/>
      <c r="J680" s="38"/>
    </row>
    <row r="681" spans="2:10" ht="15">
      <c r="B681" s="92"/>
      <c r="C681" s="12"/>
      <c r="D681" s="12"/>
      <c r="F681" s="14"/>
      <c r="G681" s="88"/>
      <c r="I681" s="16"/>
      <c r="J681" s="38"/>
    </row>
    <row r="682" spans="2:10" ht="15">
      <c r="B682" s="92"/>
      <c r="C682" s="12"/>
      <c r="D682" s="12"/>
      <c r="F682" s="14"/>
      <c r="G682" s="88"/>
      <c r="I682" s="16"/>
      <c r="J682" s="38"/>
    </row>
    <row r="683" spans="2:10" ht="15">
      <c r="B683" s="92"/>
      <c r="C683" s="12"/>
      <c r="D683" s="12"/>
      <c r="F683" s="14"/>
      <c r="G683" s="88"/>
      <c r="I683" s="16"/>
      <c r="J683" s="38"/>
    </row>
    <row r="684" spans="2:10" ht="15">
      <c r="B684" s="92"/>
      <c r="C684" s="12"/>
      <c r="D684" s="12"/>
      <c r="F684" s="14"/>
      <c r="G684" s="88"/>
      <c r="I684" s="16"/>
      <c r="J684" s="38"/>
    </row>
    <row r="685" spans="2:10" ht="15">
      <c r="B685" s="92"/>
      <c r="C685" s="12"/>
      <c r="D685" s="12"/>
      <c r="F685" s="14"/>
      <c r="G685" s="88"/>
      <c r="I685" s="16"/>
      <c r="J685" s="38"/>
    </row>
    <row r="686" spans="2:10" ht="15">
      <c r="B686" s="92"/>
      <c r="C686" s="12"/>
      <c r="D686" s="12"/>
      <c r="F686" s="14"/>
      <c r="G686" s="88"/>
      <c r="I686" s="16"/>
      <c r="J686" s="38"/>
    </row>
    <row r="687" spans="2:10" ht="15">
      <c r="B687" s="92"/>
      <c r="C687" s="12"/>
      <c r="D687" s="12"/>
      <c r="F687" s="14"/>
      <c r="G687" s="88"/>
      <c r="I687" s="16"/>
      <c r="J687" s="38"/>
    </row>
    <row r="688" spans="2:10" ht="15">
      <c r="B688" s="92"/>
      <c r="C688" s="12"/>
      <c r="D688" s="12"/>
      <c r="F688" s="14"/>
      <c r="G688" s="88"/>
      <c r="I688" s="16"/>
      <c r="J688" s="38"/>
    </row>
    <row r="689" spans="2:10" ht="15">
      <c r="B689" s="92"/>
      <c r="C689" s="12"/>
      <c r="D689" s="12"/>
      <c r="F689" s="14"/>
      <c r="G689" s="88"/>
      <c r="I689" s="16"/>
      <c r="J689" s="38"/>
    </row>
    <row r="690" spans="2:10" ht="15">
      <c r="B690" s="92"/>
      <c r="C690" s="12"/>
      <c r="D690" s="12"/>
      <c r="F690" s="14"/>
      <c r="G690" s="88"/>
      <c r="I690" s="16"/>
      <c r="J690" s="38"/>
    </row>
    <row r="691" spans="2:10" ht="15">
      <c r="B691" s="92"/>
      <c r="C691" s="12"/>
      <c r="D691" s="12"/>
      <c r="F691" s="14"/>
      <c r="G691" s="88"/>
      <c r="I691" s="16"/>
      <c r="J691" s="38"/>
    </row>
    <row r="692" spans="2:10" ht="15">
      <c r="B692" s="92"/>
      <c r="C692" s="12"/>
      <c r="D692" s="12"/>
      <c r="F692" s="14"/>
      <c r="G692" s="88"/>
      <c r="I692" s="16"/>
      <c r="J692" s="38"/>
    </row>
    <row r="693" spans="2:10" ht="15">
      <c r="B693" s="92"/>
      <c r="C693" s="12"/>
      <c r="D693" s="12"/>
      <c r="F693" s="14"/>
      <c r="G693" s="88"/>
      <c r="I693" s="16"/>
      <c r="J693" s="38"/>
    </row>
    <row r="694" spans="2:10" ht="15">
      <c r="B694" s="92"/>
      <c r="C694" s="12"/>
      <c r="D694" s="12"/>
      <c r="F694" s="14"/>
      <c r="G694" s="88"/>
      <c r="I694" s="16"/>
      <c r="J694" s="38"/>
    </row>
    <row r="695" spans="2:10" ht="15">
      <c r="B695" s="92"/>
      <c r="C695" s="12"/>
      <c r="D695" s="12"/>
      <c r="F695" s="14"/>
      <c r="G695" s="88"/>
      <c r="I695" s="16"/>
      <c r="J695" s="38"/>
    </row>
    <row r="696" spans="2:10" ht="15">
      <c r="B696" s="92"/>
      <c r="C696" s="12"/>
      <c r="D696" s="12"/>
      <c r="F696" s="14"/>
      <c r="G696" s="88"/>
      <c r="I696" s="16"/>
      <c r="J696" s="38"/>
    </row>
    <row r="697" spans="2:10" ht="15">
      <c r="B697" s="92"/>
      <c r="C697" s="12"/>
      <c r="D697" s="12"/>
      <c r="F697" s="14"/>
      <c r="G697" s="88"/>
      <c r="I697" s="16"/>
      <c r="J697" s="38"/>
    </row>
    <row r="698" spans="2:10" ht="15">
      <c r="B698" s="92"/>
      <c r="C698" s="12"/>
      <c r="D698" s="12"/>
      <c r="F698" s="14"/>
      <c r="G698" s="88"/>
      <c r="I698" s="16"/>
      <c r="J698" s="38"/>
    </row>
    <row r="699" spans="2:10" ht="15">
      <c r="B699" s="92"/>
      <c r="C699" s="12"/>
      <c r="D699" s="12"/>
      <c r="F699" s="14"/>
      <c r="G699" s="88"/>
      <c r="I699" s="16"/>
      <c r="J699" s="38"/>
    </row>
    <row r="700" spans="2:10" ht="15">
      <c r="B700" s="92"/>
      <c r="C700" s="12"/>
      <c r="D700" s="12"/>
      <c r="F700" s="14"/>
      <c r="G700" s="88"/>
      <c r="I700" s="16"/>
      <c r="J700" s="38"/>
    </row>
    <row r="701" spans="2:10" ht="15">
      <c r="B701" s="92"/>
      <c r="C701" s="12"/>
      <c r="D701" s="12"/>
      <c r="F701" s="14"/>
      <c r="G701" s="88"/>
      <c r="I701" s="16"/>
      <c r="J701" s="38"/>
    </row>
    <row r="702" spans="2:10" ht="15">
      <c r="B702" s="92"/>
      <c r="C702" s="12"/>
      <c r="D702" s="12"/>
      <c r="F702" s="14"/>
      <c r="G702" s="88"/>
      <c r="I702" s="16"/>
      <c r="J702" s="38"/>
    </row>
    <row r="703" spans="2:10" ht="15">
      <c r="B703" s="92"/>
      <c r="C703" s="12"/>
      <c r="D703" s="12"/>
      <c r="F703" s="14"/>
      <c r="G703" s="88"/>
      <c r="I703" s="16"/>
      <c r="J703" s="38"/>
    </row>
    <row r="704" spans="2:10" ht="15">
      <c r="B704" s="92"/>
      <c r="C704" s="12"/>
      <c r="D704" s="12"/>
      <c r="F704" s="14"/>
      <c r="G704" s="88"/>
      <c r="I704" s="16"/>
      <c r="J704" s="38"/>
    </row>
    <row r="705" spans="2:10" ht="15">
      <c r="B705" s="92"/>
      <c r="C705" s="12"/>
      <c r="D705" s="12"/>
      <c r="F705" s="14"/>
      <c r="G705" s="88"/>
      <c r="I705" s="16"/>
      <c r="J705" s="38"/>
    </row>
    <row r="706" spans="2:10" ht="15">
      <c r="B706" s="92"/>
      <c r="C706" s="12"/>
      <c r="D706" s="12"/>
      <c r="F706" s="14"/>
      <c r="G706" s="88"/>
      <c r="I706" s="16"/>
      <c r="J706" s="38"/>
    </row>
    <row r="707" spans="2:10" ht="15">
      <c r="B707" s="92"/>
      <c r="C707" s="12"/>
      <c r="D707" s="12"/>
      <c r="F707" s="14"/>
      <c r="G707" s="88"/>
      <c r="I707" s="16"/>
      <c r="J707" s="38"/>
    </row>
    <row r="708" spans="2:10" ht="15">
      <c r="B708" s="92"/>
      <c r="C708" s="12"/>
      <c r="D708" s="12"/>
      <c r="F708" s="14"/>
      <c r="G708" s="88"/>
      <c r="I708" s="16"/>
      <c r="J708" s="38"/>
    </row>
    <row r="709" spans="2:10" ht="15">
      <c r="B709" s="92"/>
      <c r="C709" s="12"/>
      <c r="D709" s="12"/>
      <c r="F709" s="14"/>
      <c r="G709" s="88"/>
      <c r="I709" s="16"/>
      <c r="J709" s="38"/>
    </row>
    <row r="710" spans="2:10" ht="15">
      <c r="B710" s="92"/>
      <c r="C710" s="12"/>
      <c r="D710" s="12"/>
      <c r="F710" s="14"/>
      <c r="G710" s="88"/>
      <c r="I710" s="16"/>
      <c r="J710" s="38"/>
    </row>
    <row r="711" spans="2:10" ht="15">
      <c r="B711" s="92"/>
      <c r="C711" s="12"/>
      <c r="D711" s="12"/>
      <c r="F711" s="14"/>
      <c r="G711" s="88"/>
      <c r="I711" s="16"/>
      <c r="J711" s="38"/>
    </row>
    <row r="712" spans="2:10" ht="15">
      <c r="B712" s="92"/>
      <c r="C712" s="12"/>
      <c r="D712" s="12"/>
      <c r="F712" s="14"/>
      <c r="G712" s="88"/>
      <c r="I712" s="16"/>
      <c r="J712" s="38"/>
    </row>
    <row r="713" spans="2:10" ht="15">
      <c r="B713" s="92"/>
      <c r="C713" s="12"/>
      <c r="D713" s="12"/>
      <c r="F713" s="14"/>
      <c r="G713" s="88"/>
      <c r="I713" s="16"/>
      <c r="J713" s="38"/>
    </row>
    <row r="714" spans="2:10" ht="15">
      <c r="B714" s="92"/>
      <c r="C714" s="12"/>
      <c r="D714" s="12"/>
      <c r="F714" s="14"/>
      <c r="G714" s="88"/>
      <c r="I714" s="16"/>
      <c r="J714" s="38"/>
    </row>
    <row r="715" spans="2:10" ht="15">
      <c r="B715" s="92"/>
      <c r="C715" s="12"/>
      <c r="D715" s="12"/>
      <c r="F715" s="14"/>
      <c r="G715" s="88"/>
      <c r="I715" s="16"/>
      <c r="J715" s="38"/>
    </row>
    <row r="716" spans="2:10" ht="15">
      <c r="B716" s="92"/>
      <c r="C716" s="12"/>
      <c r="D716" s="12"/>
      <c r="F716" s="14"/>
      <c r="G716" s="88"/>
      <c r="I716" s="16"/>
      <c r="J716" s="38"/>
    </row>
    <row r="717" spans="2:10" ht="15">
      <c r="B717" s="92"/>
      <c r="C717" s="12"/>
      <c r="D717" s="12"/>
      <c r="F717" s="14"/>
      <c r="G717" s="88"/>
      <c r="I717" s="16"/>
      <c r="J717" s="38"/>
    </row>
    <row r="718" spans="2:10" ht="15">
      <c r="B718" s="92"/>
      <c r="C718" s="12"/>
      <c r="D718" s="12"/>
      <c r="F718" s="14"/>
      <c r="G718" s="88"/>
      <c r="I718" s="16"/>
      <c r="J718" s="38"/>
    </row>
    <row r="719" spans="2:10" ht="15">
      <c r="B719" s="92"/>
      <c r="C719" s="12"/>
      <c r="D719" s="12"/>
      <c r="F719" s="14"/>
      <c r="G719" s="88"/>
      <c r="I719" s="16"/>
      <c r="J719" s="38"/>
    </row>
    <row r="720" spans="2:10" ht="15">
      <c r="B720" s="92"/>
      <c r="C720" s="12"/>
      <c r="D720" s="12"/>
      <c r="F720" s="14"/>
      <c r="G720" s="88"/>
      <c r="I720" s="16"/>
      <c r="J720" s="38"/>
    </row>
    <row r="721" spans="2:10" ht="15">
      <c r="B721" s="92"/>
      <c r="C721" s="12"/>
      <c r="D721" s="12"/>
      <c r="F721" s="14"/>
      <c r="G721" s="88"/>
      <c r="I721" s="16"/>
      <c r="J721" s="38"/>
    </row>
    <row r="722" spans="2:10" ht="15">
      <c r="B722" s="92"/>
      <c r="C722" s="12"/>
      <c r="D722" s="12"/>
      <c r="F722" s="14"/>
      <c r="G722" s="88"/>
      <c r="I722" s="16"/>
      <c r="J722" s="38"/>
    </row>
    <row r="723" spans="2:10" ht="15">
      <c r="B723" s="92"/>
      <c r="C723" s="12"/>
      <c r="D723" s="12"/>
      <c r="F723" s="14"/>
      <c r="G723" s="88"/>
      <c r="I723" s="16"/>
      <c r="J723" s="38"/>
    </row>
    <row r="724" spans="2:10" ht="15">
      <c r="B724" s="92"/>
      <c r="C724" s="12"/>
      <c r="D724" s="12"/>
      <c r="F724" s="14"/>
      <c r="G724" s="88"/>
      <c r="I724" s="16"/>
      <c r="J724" s="38"/>
    </row>
    <row r="725" spans="2:10" ht="15">
      <c r="B725" s="92"/>
      <c r="C725" s="12"/>
      <c r="D725" s="12"/>
      <c r="F725" s="14"/>
      <c r="G725" s="88"/>
      <c r="I725" s="16"/>
      <c r="J725" s="38"/>
    </row>
    <row r="726" spans="2:10" ht="15">
      <c r="B726" s="92"/>
      <c r="C726" s="12"/>
      <c r="D726" s="12"/>
      <c r="F726" s="14"/>
      <c r="G726" s="88"/>
      <c r="I726" s="16"/>
      <c r="J726" s="38"/>
    </row>
    <row r="727" spans="2:10" ht="15">
      <c r="B727" s="92"/>
      <c r="C727" s="12"/>
      <c r="D727" s="12"/>
      <c r="F727" s="14"/>
      <c r="G727" s="88"/>
      <c r="I727" s="16"/>
      <c r="J727" s="38"/>
    </row>
    <row r="728" spans="2:10" ht="15">
      <c r="B728" s="92"/>
      <c r="C728" s="12"/>
      <c r="D728" s="12"/>
      <c r="F728" s="14"/>
      <c r="G728" s="88"/>
      <c r="I728" s="16"/>
      <c r="J728" s="38"/>
    </row>
    <row r="729" spans="2:10" ht="15">
      <c r="B729" s="92"/>
      <c r="C729" s="12"/>
      <c r="D729" s="12"/>
      <c r="F729" s="14"/>
      <c r="G729" s="88"/>
      <c r="I729" s="16"/>
      <c r="J729" s="38"/>
    </row>
    <row r="730" spans="2:10" ht="15">
      <c r="B730" s="92"/>
      <c r="C730" s="12"/>
      <c r="D730" s="12"/>
      <c r="F730" s="14"/>
      <c r="G730" s="88"/>
      <c r="I730" s="16"/>
      <c r="J730" s="38"/>
    </row>
    <row r="731" spans="2:10" ht="15">
      <c r="B731" s="92"/>
      <c r="C731" s="12"/>
      <c r="D731" s="12"/>
      <c r="F731" s="14"/>
      <c r="G731" s="88"/>
      <c r="I731" s="16"/>
      <c r="J731" s="38"/>
    </row>
    <row r="732" spans="2:10" ht="15">
      <c r="B732" s="92"/>
      <c r="C732" s="12"/>
      <c r="D732" s="12"/>
      <c r="F732" s="14"/>
      <c r="G732" s="88"/>
      <c r="I732" s="16"/>
      <c r="J732" s="38"/>
    </row>
    <row r="733" spans="2:10" ht="15">
      <c r="B733" s="92"/>
      <c r="C733" s="12"/>
      <c r="D733" s="12"/>
      <c r="F733" s="14"/>
      <c r="G733" s="88"/>
      <c r="I733" s="16"/>
      <c r="J733" s="38"/>
    </row>
    <row r="734" spans="2:10" ht="15">
      <c r="B734" s="92"/>
      <c r="C734" s="12"/>
      <c r="D734" s="12"/>
      <c r="F734" s="14"/>
      <c r="G734" s="88"/>
      <c r="I734" s="16"/>
      <c r="J734" s="38"/>
    </row>
    <row r="735" spans="2:10" ht="15">
      <c r="B735" s="92"/>
      <c r="C735" s="12"/>
      <c r="D735" s="12"/>
      <c r="F735" s="14"/>
      <c r="G735" s="88"/>
      <c r="I735" s="16"/>
      <c r="J735" s="38"/>
    </row>
    <row r="736" spans="2:10" ht="15">
      <c r="B736" s="92"/>
      <c r="C736" s="12"/>
      <c r="D736" s="12"/>
      <c r="F736" s="14"/>
      <c r="G736" s="88"/>
      <c r="I736" s="16"/>
      <c r="J736" s="38"/>
    </row>
    <row r="737" spans="2:10" ht="15">
      <c r="B737" s="92"/>
      <c r="C737" s="12"/>
      <c r="D737" s="12"/>
      <c r="F737" s="14"/>
      <c r="G737" s="88"/>
      <c r="I737" s="16"/>
      <c r="J737" s="38"/>
    </row>
    <row r="738" spans="2:10" ht="15">
      <c r="B738" s="92"/>
      <c r="C738" s="12"/>
      <c r="D738" s="12"/>
      <c r="F738" s="14"/>
      <c r="G738" s="88"/>
      <c r="I738" s="16"/>
      <c r="J738" s="38"/>
    </row>
    <row r="739" spans="2:10" ht="15">
      <c r="B739" s="92"/>
      <c r="C739" s="12"/>
      <c r="D739" s="12"/>
      <c r="F739" s="14"/>
      <c r="G739" s="88"/>
      <c r="I739" s="16"/>
      <c r="J739" s="38"/>
    </row>
    <row r="740" spans="2:10" ht="15">
      <c r="B740" s="92"/>
      <c r="C740" s="12"/>
      <c r="D740" s="12"/>
      <c r="F740" s="14"/>
      <c r="G740" s="88"/>
      <c r="I740" s="16"/>
      <c r="J740" s="38"/>
    </row>
    <row r="741" spans="2:10" ht="15">
      <c r="B741" s="92"/>
      <c r="C741" s="12"/>
      <c r="D741" s="12"/>
      <c r="F741" s="14"/>
      <c r="G741" s="88"/>
      <c r="I741" s="16"/>
      <c r="J741" s="38"/>
    </row>
    <row r="742" spans="2:10" ht="15">
      <c r="B742" s="92"/>
      <c r="C742" s="12"/>
      <c r="D742" s="12"/>
      <c r="F742" s="14"/>
      <c r="G742" s="88"/>
      <c r="I742" s="16"/>
      <c r="J742" s="38"/>
    </row>
    <row r="743" spans="2:10" ht="15">
      <c r="B743" s="92"/>
      <c r="C743" s="12"/>
      <c r="D743" s="12"/>
      <c r="F743" s="14"/>
      <c r="G743" s="88"/>
      <c r="I743" s="16"/>
      <c r="J743" s="38"/>
    </row>
    <row r="744" spans="2:10" ht="15">
      <c r="B744" s="92"/>
      <c r="C744" s="12"/>
      <c r="D744" s="12"/>
      <c r="F744" s="14"/>
      <c r="G744" s="88"/>
      <c r="I744" s="16"/>
      <c r="J744" s="38"/>
    </row>
    <row r="745" spans="2:10" ht="15">
      <c r="B745" s="92"/>
      <c r="C745" s="12"/>
      <c r="D745" s="12"/>
      <c r="F745" s="14"/>
      <c r="G745" s="88"/>
      <c r="I745" s="16"/>
      <c r="J745" s="38"/>
    </row>
    <row r="746" spans="2:10" ht="15">
      <c r="B746" s="92"/>
      <c r="C746" s="12"/>
      <c r="D746" s="12"/>
      <c r="F746" s="14"/>
      <c r="G746" s="88"/>
      <c r="I746" s="16"/>
      <c r="J746" s="38"/>
    </row>
    <row r="747" spans="2:10" ht="15">
      <c r="B747" s="92"/>
      <c r="C747" s="12"/>
      <c r="D747" s="12"/>
      <c r="F747" s="14"/>
      <c r="G747" s="88"/>
      <c r="I747" s="16"/>
      <c r="J747" s="38"/>
    </row>
    <row r="748" spans="2:10" ht="15">
      <c r="B748" s="92"/>
      <c r="C748" s="12"/>
      <c r="D748" s="12"/>
      <c r="F748" s="14"/>
      <c r="G748" s="88"/>
      <c r="I748" s="16"/>
      <c r="J748" s="38"/>
    </row>
    <row r="749" spans="2:10" ht="15">
      <c r="B749" s="92"/>
      <c r="C749" s="12"/>
      <c r="D749" s="12"/>
      <c r="F749" s="14"/>
      <c r="G749" s="88"/>
      <c r="I749" s="16"/>
      <c r="J749" s="38"/>
    </row>
    <row r="750" spans="2:10" ht="15">
      <c r="B750" s="92"/>
      <c r="C750" s="12"/>
      <c r="D750" s="12"/>
      <c r="F750" s="14"/>
      <c r="G750" s="88"/>
      <c r="I750" s="16"/>
      <c r="J750" s="38"/>
    </row>
    <row r="751" spans="2:10" ht="15">
      <c r="B751" s="92"/>
      <c r="C751" s="12"/>
      <c r="D751" s="12"/>
      <c r="F751" s="14"/>
      <c r="G751" s="88"/>
      <c r="I751" s="16"/>
      <c r="J751" s="38"/>
    </row>
    <row r="752" spans="2:10" ht="15">
      <c r="B752" s="92"/>
      <c r="C752" s="12"/>
      <c r="D752" s="12"/>
      <c r="F752" s="14"/>
      <c r="G752" s="88"/>
      <c r="I752" s="16"/>
      <c r="J752" s="38"/>
    </row>
    <row r="753" spans="2:10" ht="15">
      <c r="B753" s="92"/>
      <c r="C753" s="12"/>
      <c r="D753" s="12"/>
      <c r="F753" s="14"/>
      <c r="G753" s="88"/>
      <c r="I753" s="16"/>
      <c r="J753" s="38"/>
    </row>
    <row r="754" spans="2:10" ht="15">
      <c r="B754" s="92"/>
      <c r="C754" s="12"/>
      <c r="D754" s="12"/>
      <c r="F754" s="14"/>
      <c r="G754" s="88"/>
      <c r="I754" s="16"/>
      <c r="J754" s="38"/>
    </row>
    <row r="755" spans="2:10" ht="15">
      <c r="B755" s="92"/>
      <c r="C755" s="12"/>
      <c r="D755" s="12"/>
      <c r="F755" s="14"/>
      <c r="G755" s="88"/>
      <c r="I755" s="16"/>
      <c r="J755" s="38"/>
    </row>
    <row r="756" spans="2:10" ht="15">
      <c r="B756" s="92"/>
      <c r="C756" s="12"/>
      <c r="D756" s="12"/>
      <c r="F756" s="14"/>
      <c r="G756" s="88"/>
      <c r="I756" s="16"/>
      <c r="J756" s="38"/>
    </row>
    <row r="757" spans="2:10" ht="15">
      <c r="B757" s="92"/>
      <c r="C757" s="12"/>
      <c r="D757" s="12"/>
      <c r="F757" s="14"/>
      <c r="G757" s="88"/>
      <c r="I757" s="16"/>
      <c r="J757" s="38"/>
    </row>
    <row r="758" spans="2:10" ht="15">
      <c r="B758" s="92"/>
      <c r="C758" s="12"/>
      <c r="D758" s="12"/>
      <c r="F758" s="14"/>
      <c r="G758" s="88"/>
      <c r="I758" s="16"/>
      <c r="J758" s="38"/>
    </row>
    <row r="759" spans="2:10" ht="15">
      <c r="B759" s="92"/>
      <c r="C759" s="12"/>
      <c r="D759" s="12"/>
      <c r="F759" s="14"/>
      <c r="G759" s="88"/>
      <c r="I759" s="16"/>
      <c r="J759" s="38"/>
    </row>
    <row r="760" spans="2:10" ht="15">
      <c r="B760" s="92"/>
      <c r="C760" s="12"/>
      <c r="D760" s="12"/>
      <c r="F760" s="14"/>
      <c r="G760" s="88"/>
      <c r="I760" s="16"/>
      <c r="J760" s="38"/>
    </row>
    <row r="761" spans="2:10" ht="15">
      <c r="B761" s="92"/>
      <c r="C761" s="12"/>
      <c r="D761" s="12"/>
      <c r="F761" s="14"/>
      <c r="G761" s="88"/>
      <c r="I761" s="16"/>
      <c r="J761" s="38"/>
    </row>
    <row r="762" spans="2:10" ht="15">
      <c r="B762" s="92"/>
      <c r="C762" s="12"/>
      <c r="D762" s="12"/>
      <c r="F762" s="14"/>
      <c r="G762" s="88"/>
      <c r="I762" s="16"/>
      <c r="J762" s="38"/>
    </row>
    <row r="763" spans="2:10" ht="15">
      <c r="B763" s="92"/>
      <c r="C763" s="12"/>
      <c r="D763" s="12"/>
      <c r="F763" s="14"/>
      <c r="G763" s="88"/>
      <c r="I763" s="16"/>
      <c r="J763" s="38"/>
    </row>
    <row r="764" spans="2:10" ht="15">
      <c r="B764" s="92"/>
      <c r="C764" s="12"/>
      <c r="D764" s="12"/>
      <c r="F764" s="14"/>
      <c r="G764" s="88"/>
      <c r="I764" s="16"/>
      <c r="J764" s="38"/>
    </row>
    <row r="765" spans="2:10" ht="15">
      <c r="B765" s="92"/>
      <c r="C765" s="12"/>
      <c r="D765" s="12"/>
      <c r="F765" s="14"/>
      <c r="G765" s="88"/>
      <c r="I765" s="16"/>
      <c r="J765" s="38"/>
    </row>
    <row r="766" spans="2:10" ht="15">
      <c r="B766" s="92"/>
      <c r="C766" s="12"/>
      <c r="D766" s="12"/>
      <c r="F766" s="14"/>
      <c r="G766" s="88"/>
      <c r="I766" s="16"/>
      <c r="J766" s="38"/>
    </row>
    <row r="767" spans="2:10" ht="15">
      <c r="B767" s="92"/>
      <c r="C767" s="12"/>
      <c r="D767" s="12"/>
      <c r="F767" s="14"/>
      <c r="G767" s="88"/>
      <c r="I767" s="16"/>
      <c r="J767" s="38"/>
    </row>
    <row r="768" spans="2:10" ht="15">
      <c r="B768" s="92"/>
      <c r="C768" s="12"/>
      <c r="D768" s="12"/>
      <c r="F768" s="14"/>
      <c r="G768" s="88"/>
      <c r="I768" s="16"/>
      <c r="J768" s="38"/>
    </row>
    <row r="769" spans="2:10" ht="15">
      <c r="B769" s="92"/>
      <c r="C769" s="12"/>
      <c r="D769" s="12"/>
      <c r="F769" s="14"/>
      <c r="G769" s="88"/>
      <c r="I769" s="16"/>
      <c r="J769" s="38"/>
    </row>
    <row r="770" spans="2:10" ht="15">
      <c r="B770" s="92"/>
      <c r="C770" s="12"/>
      <c r="D770" s="12"/>
      <c r="F770" s="14"/>
      <c r="G770" s="88"/>
      <c r="I770" s="16"/>
      <c r="J770" s="38"/>
    </row>
    <row r="771" spans="2:10" ht="15">
      <c r="B771" s="92"/>
      <c r="C771" s="12"/>
      <c r="D771" s="12"/>
      <c r="F771" s="14"/>
      <c r="G771" s="88"/>
      <c r="I771" s="16"/>
      <c r="J771" s="38"/>
    </row>
    <row r="772" spans="2:10" ht="15">
      <c r="B772" s="92"/>
      <c r="C772" s="12"/>
      <c r="D772" s="12"/>
      <c r="F772" s="14"/>
      <c r="G772" s="88"/>
      <c r="I772" s="16"/>
      <c r="J772" s="38"/>
    </row>
    <row r="773" spans="2:10" ht="15">
      <c r="B773" s="92"/>
      <c r="C773" s="12"/>
      <c r="D773" s="12"/>
      <c r="F773" s="14"/>
      <c r="G773" s="88"/>
      <c r="I773" s="16"/>
      <c r="J773" s="38"/>
    </row>
    <row r="774" spans="2:10" ht="15">
      <c r="B774" s="92"/>
      <c r="C774" s="12"/>
      <c r="D774" s="12"/>
      <c r="F774" s="14"/>
      <c r="G774" s="88"/>
      <c r="I774" s="16"/>
      <c r="J774" s="38"/>
    </row>
    <row r="775" spans="2:10" ht="15">
      <c r="B775" s="92"/>
      <c r="C775" s="12"/>
      <c r="D775" s="12"/>
      <c r="F775" s="14"/>
      <c r="G775" s="88"/>
      <c r="I775" s="16"/>
      <c r="J775" s="38"/>
    </row>
    <row r="776" spans="2:10" ht="15">
      <c r="B776" s="92"/>
      <c r="C776" s="12"/>
      <c r="D776" s="12"/>
      <c r="F776" s="14"/>
      <c r="G776" s="88"/>
      <c r="I776" s="16"/>
      <c r="J776" s="38"/>
    </row>
    <row r="777" spans="2:10" ht="15">
      <c r="B777" s="92"/>
      <c r="C777" s="12"/>
      <c r="D777" s="12"/>
      <c r="F777" s="14"/>
      <c r="G777" s="88"/>
      <c r="I777" s="16"/>
      <c r="J777" s="38"/>
    </row>
    <row r="778" spans="2:10" ht="15">
      <c r="B778" s="92"/>
      <c r="C778" s="12"/>
      <c r="D778" s="12"/>
      <c r="F778" s="14"/>
      <c r="G778" s="88"/>
      <c r="I778" s="16"/>
      <c r="J778" s="38"/>
    </row>
    <row r="779" spans="2:10" ht="15">
      <c r="B779" s="92"/>
      <c r="C779" s="12"/>
      <c r="D779" s="12"/>
      <c r="F779" s="14"/>
      <c r="G779" s="88"/>
      <c r="I779" s="16"/>
      <c r="J779" s="38"/>
    </row>
    <row r="780" spans="2:10" ht="15">
      <c r="B780" s="92"/>
      <c r="C780" s="12"/>
      <c r="D780" s="12"/>
      <c r="F780" s="14"/>
      <c r="G780" s="88"/>
      <c r="I780" s="16"/>
      <c r="J780" s="38"/>
    </row>
    <row r="781" spans="2:10" ht="15">
      <c r="B781" s="92"/>
      <c r="C781" s="12"/>
      <c r="D781" s="12"/>
      <c r="F781" s="14"/>
      <c r="G781" s="88"/>
      <c r="I781" s="16"/>
      <c r="J781" s="38"/>
    </row>
    <row r="782" spans="2:10" ht="15">
      <c r="B782" s="92"/>
      <c r="C782" s="12"/>
      <c r="D782" s="12"/>
      <c r="F782" s="14"/>
      <c r="G782" s="88"/>
      <c r="I782" s="16"/>
      <c r="J782" s="38"/>
    </row>
    <row r="783" spans="2:10" ht="15">
      <c r="B783" s="92"/>
      <c r="C783" s="12"/>
      <c r="D783" s="12"/>
      <c r="F783" s="14"/>
      <c r="G783" s="88"/>
      <c r="I783" s="16"/>
      <c r="J783" s="38"/>
    </row>
    <row r="784" spans="2:10" ht="15">
      <c r="B784" s="92"/>
      <c r="C784" s="12"/>
      <c r="D784" s="12"/>
      <c r="F784" s="14"/>
      <c r="G784" s="88"/>
      <c r="I784" s="16"/>
      <c r="J784" s="38"/>
    </row>
    <row r="785" spans="2:10" ht="15">
      <c r="B785" s="92"/>
      <c r="C785" s="12"/>
      <c r="D785" s="12"/>
      <c r="F785" s="14"/>
      <c r="G785" s="88"/>
      <c r="I785" s="16"/>
      <c r="J785" s="38"/>
    </row>
    <row r="786" spans="2:10" ht="15">
      <c r="B786" s="92"/>
      <c r="C786" s="12"/>
      <c r="D786" s="12"/>
      <c r="F786" s="14"/>
      <c r="G786" s="88"/>
      <c r="I786" s="16"/>
      <c r="J786" s="38"/>
    </row>
    <row r="787" spans="2:10" ht="15">
      <c r="B787" s="92"/>
      <c r="C787" s="12"/>
      <c r="D787" s="12"/>
      <c r="F787" s="14"/>
      <c r="G787" s="88"/>
      <c r="I787" s="16"/>
      <c r="J787" s="38"/>
    </row>
    <row r="788" spans="2:10" ht="15">
      <c r="B788" s="92"/>
      <c r="C788" s="12"/>
      <c r="D788" s="12"/>
      <c r="F788" s="14"/>
      <c r="G788" s="88"/>
      <c r="I788" s="16"/>
      <c r="J788" s="38"/>
    </row>
    <row r="789" spans="2:10" ht="15">
      <c r="B789" s="92"/>
      <c r="C789" s="12"/>
      <c r="D789" s="12"/>
      <c r="F789" s="14"/>
      <c r="G789" s="88"/>
      <c r="I789" s="16"/>
      <c r="J789" s="38"/>
    </row>
    <row r="790" spans="2:10" ht="15">
      <c r="B790" s="92"/>
      <c r="C790" s="12"/>
      <c r="D790" s="12"/>
      <c r="F790" s="14"/>
      <c r="G790" s="88"/>
      <c r="I790" s="16"/>
      <c r="J790" s="38"/>
    </row>
    <row r="791" spans="2:10" ht="15">
      <c r="B791" s="92"/>
      <c r="C791" s="12"/>
      <c r="D791" s="12"/>
      <c r="F791" s="14"/>
      <c r="G791" s="88"/>
      <c r="I791" s="16"/>
      <c r="J791" s="38"/>
    </row>
    <row r="792" spans="2:10" ht="15">
      <c r="B792" s="92"/>
      <c r="C792" s="12"/>
      <c r="D792" s="12"/>
      <c r="F792" s="14"/>
      <c r="G792" s="88"/>
      <c r="I792" s="16"/>
      <c r="J792" s="38"/>
    </row>
    <row r="793" spans="2:10" ht="15">
      <c r="B793" s="92"/>
      <c r="C793" s="12"/>
      <c r="D793" s="12"/>
      <c r="F793" s="14"/>
      <c r="G793" s="88"/>
      <c r="I793" s="16"/>
      <c r="J793" s="38"/>
    </row>
    <row r="794" spans="2:10" ht="15">
      <c r="B794" s="92"/>
      <c r="C794" s="12"/>
      <c r="D794" s="12"/>
      <c r="F794" s="14"/>
      <c r="G794" s="88"/>
      <c r="I794" s="16"/>
      <c r="J794" s="38"/>
    </row>
    <row r="795" spans="2:10" ht="15">
      <c r="B795" s="92"/>
      <c r="C795" s="12"/>
      <c r="D795" s="12"/>
      <c r="F795" s="14"/>
      <c r="G795" s="88"/>
      <c r="I795" s="16"/>
      <c r="J795" s="38"/>
    </row>
    <row r="796" spans="2:10" ht="15">
      <c r="B796" s="92"/>
      <c r="C796" s="12"/>
      <c r="D796" s="12"/>
      <c r="F796" s="14"/>
      <c r="G796" s="88"/>
      <c r="I796" s="16"/>
      <c r="J796" s="38"/>
    </row>
    <row r="797" spans="2:10" ht="15">
      <c r="B797" s="92"/>
      <c r="C797" s="12"/>
      <c r="D797" s="12"/>
      <c r="F797" s="14"/>
      <c r="G797" s="88"/>
      <c r="I797" s="16"/>
      <c r="J797" s="38"/>
    </row>
    <row r="798" spans="2:10" ht="15">
      <c r="B798" s="92"/>
      <c r="C798" s="12"/>
      <c r="D798" s="12"/>
      <c r="F798" s="14"/>
      <c r="G798" s="88"/>
      <c r="I798" s="16"/>
      <c r="J798" s="38"/>
    </row>
    <row r="799" spans="2:10" ht="15">
      <c r="B799" s="92"/>
      <c r="C799" s="12"/>
      <c r="D799" s="12"/>
      <c r="F799" s="14"/>
      <c r="G799" s="88"/>
      <c r="I799" s="16"/>
      <c r="J799" s="38"/>
    </row>
    <row r="800" spans="2:10" ht="15">
      <c r="B800" s="92"/>
      <c r="C800" s="12"/>
      <c r="D800" s="12"/>
      <c r="F800" s="14"/>
      <c r="G800" s="88"/>
      <c r="I800" s="16"/>
      <c r="J800" s="38"/>
    </row>
    <row r="801" spans="2:10" ht="15">
      <c r="B801" s="92"/>
      <c r="C801" s="12"/>
      <c r="D801" s="12"/>
      <c r="F801" s="14"/>
      <c r="G801" s="88"/>
      <c r="I801" s="16"/>
      <c r="J801" s="38"/>
    </row>
    <row r="802" spans="2:10" ht="15">
      <c r="B802" s="92"/>
      <c r="C802" s="12"/>
      <c r="D802" s="12"/>
      <c r="F802" s="14"/>
      <c r="G802" s="88"/>
      <c r="I802" s="16"/>
      <c r="J802" s="38"/>
    </row>
    <row r="803" spans="2:10" ht="15">
      <c r="B803" s="92"/>
      <c r="C803" s="12"/>
      <c r="D803" s="12"/>
      <c r="F803" s="14"/>
      <c r="G803" s="88"/>
      <c r="I803" s="16"/>
      <c r="J803" s="38"/>
    </row>
    <row r="804" spans="2:10" ht="15">
      <c r="B804" s="92"/>
      <c r="C804" s="12"/>
      <c r="D804" s="12"/>
      <c r="F804" s="14"/>
      <c r="G804" s="88"/>
      <c r="I804" s="16"/>
      <c r="J804" s="38"/>
    </row>
    <row r="805" spans="2:10" ht="15">
      <c r="B805" s="92"/>
      <c r="C805" s="12"/>
      <c r="D805" s="12"/>
      <c r="F805" s="14"/>
      <c r="G805" s="88"/>
      <c r="I805" s="16"/>
      <c r="J805" s="38"/>
    </row>
    <row r="806" spans="2:10" ht="15">
      <c r="B806" s="92"/>
      <c r="C806" s="12"/>
      <c r="D806" s="12"/>
      <c r="F806" s="14"/>
      <c r="G806" s="88"/>
      <c r="I806" s="16"/>
      <c r="J806" s="38"/>
    </row>
    <row r="807" spans="2:10" ht="15">
      <c r="B807" s="92"/>
      <c r="C807" s="12"/>
      <c r="D807" s="12"/>
      <c r="F807" s="14"/>
      <c r="G807" s="88"/>
      <c r="I807" s="16"/>
      <c r="J807" s="38"/>
    </row>
    <row r="808" spans="2:10" ht="15">
      <c r="B808" s="92"/>
      <c r="C808" s="12"/>
      <c r="D808" s="12"/>
      <c r="F808" s="14"/>
      <c r="G808" s="88"/>
      <c r="I808" s="16"/>
      <c r="J808" s="38"/>
    </row>
    <row r="809" spans="2:10" ht="15">
      <c r="B809" s="92"/>
      <c r="C809" s="12"/>
      <c r="D809" s="12"/>
      <c r="F809" s="14"/>
      <c r="G809" s="88"/>
      <c r="I809" s="16"/>
      <c r="J809" s="38"/>
    </row>
    <row r="810" spans="2:10" ht="15">
      <c r="B810" s="92"/>
      <c r="C810" s="12"/>
      <c r="D810" s="12"/>
      <c r="F810" s="14"/>
      <c r="G810" s="88"/>
      <c r="I810" s="16"/>
      <c r="J810" s="38"/>
    </row>
    <row r="811" spans="2:10" ht="15">
      <c r="B811" s="92"/>
      <c r="C811" s="12"/>
      <c r="D811" s="12"/>
      <c r="F811" s="14"/>
      <c r="G811" s="88"/>
      <c r="I811" s="16"/>
      <c r="J811" s="38"/>
    </row>
    <row r="812" spans="2:10" ht="15">
      <c r="B812" s="92"/>
      <c r="C812" s="12"/>
      <c r="D812" s="12"/>
      <c r="F812" s="14"/>
      <c r="G812" s="88"/>
      <c r="I812" s="16"/>
      <c r="J812" s="38"/>
    </row>
    <row r="813" spans="2:10" ht="15">
      <c r="B813" s="92"/>
      <c r="C813" s="12"/>
      <c r="D813" s="12"/>
      <c r="F813" s="14"/>
      <c r="G813" s="88"/>
      <c r="I813" s="16"/>
      <c r="J813" s="38"/>
    </row>
    <row r="814" spans="2:10" ht="15">
      <c r="B814" s="92"/>
      <c r="C814" s="12"/>
      <c r="D814" s="12"/>
      <c r="F814" s="14"/>
      <c r="G814" s="88"/>
      <c r="I814" s="16"/>
      <c r="J814" s="38"/>
    </row>
    <row r="815" spans="2:10" ht="15">
      <c r="B815" s="92"/>
      <c r="C815" s="12"/>
      <c r="D815" s="12"/>
      <c r="F815" s="14"/>
      <c r="G815" s="88"/>
      <c r="I815" s="16"/>
      <c r="J815" s="38"/>
    </row>
    <row r="816" spans="2:10" ht="15">
      <c r="B816" s="92"/>
      <c r="C816" s="12"/>
      <c r="D816" s="12"/>
      <c r="F816" s="14"/>
      <c r="G816" s="88"/>
      <c r="I816" s="16"/>
      <c r="J816" s="38"/>
    </row>
    <row r="817" spans="2:10" ht="15">
      <c r="B817" s="92"/>
      <c r="C817" s="12"/>
      <c r="D817" s="12"/>
      <c r="F817" s="14"/>
      <c r="G817" s="88"/>
      <c r="I817" s="16"/>
      <c r="J817" s="38"/>
    </row>
    <row r="818" spans="2:10" ht="15">
      <c r="B818" s="92"/>
      <c r="C818" s="12"/>
      <c r="D818" s="12"/>
      <c r="F818" s="14"/>
      <c r="G818" s="88"/>
      <c r="I818" s="16"/>
      <c r="J818" s="38"/>
    </row>
    <row r="819" spans="2:10" ht="15">
      <c r="B819" s="92"/>
      <c r="C819" s="12"/>
      <c r="D819" s="12"/>
      <c r="F819" s="14"/>
      <c r="G819" s="88"/>
      <c r="I819" s="16"/>
      <c r="J819" s="38"/>
    </row>
    <row r="820" spans="2:10" ht="15">
      <c r="B820" s="92"/>
      <c r="C820" s="12"/>
      <c r="D820" s="12"/>
      <c r="F820" s="14"/>
      <c r="G820" s="88"/>
      <c r="I820" s="16"/>
      <c r="J820" s="38"/>
    </row>
    <row r="821" spans="2:10" ht="15">
      <c r="B821" s="92"/>
      <c r="C821" s="12"/>
      <c r="D821" s="12"/>
      <c r="F821" s="14"/>
      <c r="G821" s="88"/>
      <c r="I821" s="16"/>
      <c r="J821" s="38"/>
    </row>
    <row r="822" spans="2:10" ht="15">
      <c r="B822" s="92"/>
      <c r="C822" s="12"/>
      <c r="D822" s="12"/>
      <c r="F822" s="14"/>
      <c r="G822" s="88"/>
      <c r="I822" s="16"/>
      <c r="J822" s="38"/>
    </row>
    <row r="823" spans="2:10" ht="15">
      <c r="B823" s="92"/>
      <c r="C823" s="12"/>
      <c r="D823" s="12"/>
      <c r="F823" s="14"/>
      <c r="G823" s="88"/>
      <c r="I823" s="16"/>
      <c r="J823" s="38"/>
    </row>
    <row r="824" spans="2:10" ht="15">
      <c r="B824" s="92"/>
      <c r="C824" s="12"/>
      <c r="D824" s="12"/>
      <c r="F824" s="14"/>
      <c r="G824" s="88"/>
      <c r="I824" s="16"/>
      <c r="J824" s="38"/>
    </row>
    <row r="825" spans="2:10" ht="15">
      <c r="B825" s="92"/>
      <c r="C825" s="12"/>
      <c r="D825" s="12"/>
      <c r="F825" s="14"/>
      <c r="G825" s="88"/>
      <c r="I825" s="16"/>
      <c r="J825" s="38"/>
    </row>
    <row r="826" spans="2:10" ht="15">
      <c r="B826" s="92"/>
      <c r="C826" s="12"/>
      <c r="D826" s="12"/>
      <c r="F826" s="14"/>
      <c r="G826" s="88"/>
      <c r="I826" s="16"/>
      <c r="J826" s="38"/>
    </row>
    <row r="827" spans="2:10" ht="15">
      <c r="B827" s="92"/>
      <c r="C827" s="12"/>
      <c r="D827" s="12"/>
      <c r="F827" s="14"/>
      <c r="G827" s="88"/>
      <c r="I827" s="16"/>
      <c r="J827" s="38"/>
    </row>
    <row r="828" spans="2:10" ht="15">
      <c r="B828" s="92"/>
      <c r="C828" s="12"/>
      <c r="D828" s="12"/>
      <c r="F828" s="14"/>
      <c r="G828" s="88"/>
      <c r="I828" s="16"/>
      <c r="J828" s="38"/>
    </row>
    <row r="829" spans="2:10" ht="15">
      <c r="B829" s="92"/>
      <c r="C829" s="12"/>
      <c r="D829" s="12"/>
      <c r="F829" s="14"/>
      <c r="G829" s="88"/>
      <c r="I829" s="16"/>
      <c r="J829" s="38"/>
    </row>
    <row r="830" spans="2:10" ht="15">
      <c r="B830" s="92"/>
      <c r="C830" s="12"/>
      <c r="D830" s="12"/>
      <c r="F830" s="14"/>
      <c r="G830" s="88"/>
      <c r="I830" s="16"/>
      <c r="J830" s="38"/>
    </row>
    <row r="831" spans="2:10" ht="15">
      <c r="B831" s="92"/>
      <c r="C831" s="12"/>
      <c r="D831" s="12"/>
      <c r="F831" s="14"/>
      <c r="G831" s="88"/>
      <c r="I831" s="16"/>
      <c r="J831" s="38"/>
    </row>
    <row r="832" spans="2:10" ht="15">
      <c r="B832" s="92"/>
      <c r="C832" s="12"/>
      <c r="D832" s="12"/>
      <c r="F832" s="14"/>
      <c r="G832" s="88"/>
      <c r="I832" s="16"/>
      <c r="J832" s="38"/>
    </row>
    <row r="833" spans="2:10" ht="15">
      <c r="B833" s="92"/>
      <c r="C833" s="12"/>
      <c r="D833" s="12"/>
      <c r="F833" s="14"/>
      <c r="G833" s="88"/>
      <c r="I833" s="16"/>
      <c r="J833" s="38"/>
    </row>
    <row r="834" spans="2:10" ht="15">
      <c r="B834" s="92"/>
      <c r="C834" s="12"/>
      <c r="D834" s="12"/>
      <c r="F834" s="14"/>
      <c r="G834" s="88"/>
      <c r="I834" s="16"/>
      <c r="J834" s="38"/>
    </row>
    <row r="835" spans="2:10" ht="15">
      <c r="B835" s="92"/>
      <c r="C835" s="12"/>
      <c r="D835" s="12"/>
      <c r="F835" s="14"/>
      <c r="G835" s="88"/>
      <c r="I835" s="16"/>
      <c r="J835" s="38"/>
    </row>
    <row r="836" spans="2:10" ht="15">
      <c r="B836" s="92"/>
      <c r="C836" s="12"/>
      <c r="D836" s="12"/>
      <c r="F836" s="14"/>
      <c r="G836" s="88"/>
      <c r="I836" s="16"/>
      <c r="J836" s="38"/>
    </row>
    <row r="837" spans="2:10" ht="15">
      <c r="B837" s="92"/>
      <c r="C837" s="12"/>
      <c r="D837" s="12"/>
      <c r="F837" s="14"/>
      <c r="G837" s="88"/>
      <c r="I837" s="16"/>
      <c r="J837" s="38"/>
    </row>
    <row r="838" spans="2:10" ht="15">
      <c r="B838" s="92"/>
      <c r="C838" s="12"/>
      <c r="D838" s="12"/>
      <c r="F838" s="14"/>
      <c r="G838" s="88"/>
      <c r="I838" s="16"/>
      <c r="J838" s="38"/>
    </row>
    <row r="839" spans="2:10" ht="15">
      <c r="B839" s="92"/>
      <c r="C839" s="12"/>
      <c r="D839" s="12"/>
      <c r="F839" s="14"/>
      <c r="G839" s="88"/>
      <c r="I839" s="16"/>
      <c r="J839" s="38"/>
    </row>
    <row r="840" spans="2:10" ht="15">
      <c r="B840" s="92"/>
      <c r="C840" s="12"/>
      <c r="D840" s="12"/>
      <c r="F840" s="14"/>
      <c r="G840" s="88"/>
      <c r="I840" s="16"/>
      <c r="J840" s="38"/>
    </row>
    <row r="841" spans="2:10" ht="15">
      <c r="B841" s="92"/>
      <c r="C841" s="12"/>
      <c r="D841" s="12"/>
      <c r="F841" s="14"/>
      <c r="G841" s="88"/>
      <c r="I841" s="16"/>
      <c r="J841" s="38"/>
    </row>
    <row r="842" spans="2:10" ht="15">
      <c r="B842" s="92"/>
      <c r="C842" s="12"/>
      <c r="D842" s="12"/>
      <c r="F842" s="14"/>
      <c r="G842" s="88"/>
      <c r="I842" s="16"/>
      <c r="J842" s="38"/>
    </row>
    <row r="843" spans="2:10" ht="15">
      <c r="B843" s="92"/>
      <c r="C843" s="12"/>
      <c r="D843" s="12"/>
      <c r="F843" s="14"/>
      <c r="G843" s="88"/>
      <c r="I843" s="16"/>
      <c r="J843" s="38"/>
    </row>
    <row r="844" spans="2:10" ht="15">
      <c r="B844" s="92"/>
      <c r="C844" s="12"/>
      <c r="D844" s="12"/>
      <c r="F844" s="14"/>
      <c r="G844" s="88"/>
      <c r="I844" s="16"/>
      <c r="J844" s="38"/>
    </row>
    <row r="845" spans="2:10" ht="15">
      <c r="B845" s="92"/>
      <c r="C845" s="12"/>
      <c r="D845" s="12"/>
      <c r="F845" s="14"/>
      <c r="G845" s="88"/>
      <c r="I845" s="16"/>
      <c r="J845" s="38"/>
    </row>
    <row r="846" spans="2:10" ht="15">
      <c r="B846" s="92"/>
      <c r="C846" s="12"/>
      <c r="D846" s="12"/>
      <c r="F846" s="14"/>
      <c r="G846" s="88"/>
      <c r="I846" s="16"/>
      <c r="J846" s="38"/>
    </row>
    <row r="847" spans="2:10" ht="15">
      <c r="B847" s="92"/>
      <c r="C847" s="12"/>
      <c r="D847" s="12"/>
      <c r="F847" s="14"/>
      <c r="G847" s="88"/>
      <c r="I847" s="16"/>
      <c r="J847" s="38"/>
    </row>
    <row r="848" spans="2:10" ht="15">
      <c r="B848" s="92"/>
      <c r="C848" s="12"/>
      <c r="D848" s="12"/>
      <c r="F848" s="14"/>
      <c r="G848" s="88"/>
      <c r="I848" s="16"/>
      <c r="J848" s="38"/>
    </row>
    <row r="849" spans="2:10" ht="15">
      <c r="B849" s="92"/>
      <c r="C849" s="12"/>
      <c r="D849" s="12"/>
      <c r="F849" s="14"/>
      <c r="G849" s="88"/>
      <c r="I849" s="16"/>
      <c r="J849" s="38"/>
    </row>
    <row r="850" spans="2:10" ht="15">
      <c r="B850" s="92"/>
      <c r="C850" s="12"/>
      <c r="D850" s="12"/>
      <c r="F850" s="14"/>
      <c r="G850" s="88"/>
      <c r="I850" s="16"/>
      <c r="J850" s="38"/>
    </row>
    <row r="851" spans="2:10" ht="15">
      <c r="B851" s="92"/>
      <c r="C851" s="12"/>
      <c r="D851" s="12"/>
      <c r="F851" s="14"/>
      <c r="G851" s="88"/>
      <c r="I851" s="16"/>
      <c r="J851" s="38"/>
    </row>
    <row r="852" spans="2:10" ht="15">
      <c r="B852" s="92"/>
      <c r="C852" s="12"/>
      <c r="D852" s="12"/>
      <c r="F852" s="14"/>
      <c r="G852" s="88"/>
      <c r="I852" s="16"/>
      <c r="J852" s="38"/>
    </row>
    <row r="853" spans="2:10" ht="15">
      <c r="B853" s="92"/>
      <c r="C853" s="12"/>
      <c r="D853" s="12"/>
      <c r="F853" s="14"/>
      <c r="G853" s="88"/>
      <c r="I853" s="16"/>
      <c r="J853" s="38"/>
    </row>
    <row r="854" spans="2:10" ht="15">
      <c r="B854" s="92"/>
      <c r="C854" s="12"/>
      <c r="D854" s="12"/>
      <c r="F854" s="14"/>
      <c r="G854" s="88"/>
      <c r="I854" s="16"/>
      <c r="J854" s="38"/>
    </row>
    <row r="855" spans="2:10" ht="15">
      <c r="B855" s="92"/>
      <c r="C855" s="12"/>
      <c r="D855" s="12"/>
      <c r="F855" s="14"/>
      <c r="G855" s="88"/>
      <c r="I855" s="16"/>
      <c r="J855" s="38"/>
    </row>
    <row r="856" spans="2:10" ht="15">
      <c r="B856" s="92"/>
      <c r="C856" s="12"/>
      <c r="D856" s="12"/>
      <c r="F856" s="14"/>
      <c r="G856" s="88"/>
      <c r="I856" s="16"/>
      <c r="J856" s="38"/>
    </row>
    <row r="857" spans="2:10" ht="15">
      <c r="B857" s="92"/>
      <c r="C857" s="12"/>
      <c r="D857" s="12"/>
      <c r="F857" s="14"/>
      <c r="G857" s="88"/>
      <c r="I857" s="16"/>
      <c r="J857" s="38"/>
    </row>
    <row r="858" spans="2:10" ht="15">
      <c r="B858" s="92"/>
      <c r="C858" s="12"/>
      <c r="D858" s="12"/>
      <c r="F858" s="14"/>
      <c r="G858" s="88"/>
      <c r="I858" s="16"/>
      <c r="J858" s="38"/>
    </row>
    <row r="859" spans="2:10" ht="15">
      <c r="B859" s="92"/>
      <c r="C859" s="12"/>
      <c r="D859" s="12"/>
      <c r="F859" s="14"/>
      <c r="G859" s="88"/>
      <c r="I859" s="16"/>
      <c r="J859" s="38"/>
    </row>
    <row r="860" spans="2:10" ht="15">
      <c r="B860" s="92"/>
      <c r="C860" s="12"/>
      <c r="D860" s="12"/>
      <c r="F860" s="14"/>
      <c r="G860" s="88"/>
      <c r="I860" s="16"/>
      <c r="J860" s="38"/>
    </row>
    <row r="861" spans="2:10" ht="15">
      <c r="B861" s="92"/>
      <c r="C861" s="12"/>
      <c r="D861" s="12"/>
      <c r="F861" s="14"/>
      <c r="G861" s="88"/>
      <c r="I861" s="16"/>
      <c r="J861" s="38"/>
    </row>
    <row r="862" spans="2:10" ht="15">
      <c r="B862" s="92"/>
      <c r="C862" s="12"/>
      <c r="D862" s="12"/>
      <c r="F862" s="14"/>
      <c r="G862" s="88"/>
      <c r="I862" s="16"/>
      <c r="J862" s="38"/>
    </row>
    <row r="863" spans="2:10" ht="15">
      <c r="B863" s="92"/>
      <c r="C863" s="12"/>
      <c r="D863" s="12"/>
      <c r="F863" s="14"/>
      <c r="G863" s="88"/>
      <c r="I863" s="16"/>
      <c r="J863" s="38"/>
    </row>
    <row r="864" spans="2:10" ht="15">
      <c r="B864" s="92"/>
      <c r="C864" s="12"/>
      <c r="D864" s="12"/>
      <c r="F864" s="14"/>
      <c r="G864" s="88"/>
      <c r="I864" s="16"/>
      <c r="J864" s="38"/>
    </row>
    <row r="865" spans="2:10" ht="15">
      <c r="B865" s="92"/>
      <c r="C865" s="12"/>
      <c r="D865" s="12"/>
      <c r="F865" s="14"/>
      <c r="G865" s="88"/>
      <c r="I865" s="16"/>
      <c r="J865" s="38"/>
    </row>
    <row r="866" spans="2:10" ht="15">
      <c r="B866" s="92"/>
      <c r="C866" s="12"/>
      <c r="D866" s="12"/>
      <c r="F866" s="14"/>
      <c r="G866" s="88"/>
      <c r="I866" s="16"/>
      <c r="J866" s="38"/>
    </row>
    <row r="867" spans="2:10" ht="15">
      <c r="B867" s="92"/>
      <c r="C867" s="12"/>
      <c r="D867" s="12"/>
      <c r="F867" s="14"/>
      <c r="G867" s="88"/>
      <c r="I867" s="16"/>
      <c r="J867" s="38"/>
    </row>
    <row r="868" spans="2:10" ht="15">
      <c r="B868" s="92"/>
      <c r="C868" s="12"/>
      <c r="D868" s="12"/>
      <c r="F868" s="14"/>
      <c r="G868" s="88"/>
      <c r="I868" s="16"/>
      <c r="J868" s="38"/>
    </row>
    <row r="869" spans="2:10" ht="15">
      <c r="B869" s="92"/>
      <c r="C869" s="12"/>
      <c r="D869" s="12"/>
      <c r="F869" s="14"/>
      <c r="G869" s="88"/>
      <c r="I869" s="16"/>
      <c r="J869" s="38"/>
    </row>
    <row r="870" spans="2:10" ht="15">
      <c r="B870" s="92"/>
      <c r="C870" s="12"/>
      <c r="D870" s="12"/>
      <c r="F870" s="14"/>
      <c r="G870" s="88"/>
      <c r="I870" s="16"/>
      <c r="J870" s="38"/>
    </row>
    <row r="871" spans="2:10" ht="15">
      <c r="B871" s="92"/>
      <c r="C871" s="12"/>
      <c r="D871" s="12"/>
      <c r="F871" s="14"/>
      <c r="G871" s="88"/>
      <c r="I871" s="16"/>
      <c r="J871" s="38"/>
    </row>
    <row r="872" spans="2:10" ht="15">
      <c r="B872" s="92"/>
      <c r="C872" s="12"/>
      <c r="D872" s="12"/>
      <c r="F872" s="14"/>
      <c r="G872" s="88"/>
      <c r="I872" s="16"/>
      <c r="J872" s="38"/>
    </row>
    <row r="873" spans="2:10" ht="15">
      <c r="B873" s="92"/>
      <c r="C873" s="12"/>
      <c r="D873" s="12"/>
      <c r="F873" s="14"/>
      <c r="G873" s="88"/>
      <c r="I873" s="16"/>
      <c r="J873" s="38"/>
    </row>
    <row r="874" spans="2:10" ht="15">
      <c r="B874" s="92"/>
      <c r="C874" s="12"/>
      <c r="D874" s="12"/>
      <c r="F874" s="14"/>
      <c r="G874" s="88"/>
      <c r="I874" s="16"/>
      <c r="J874" s="38"/>
    </row>
    <row r="875" spans="2:10" ht="15">
      <c r="B875" s="92"/>
      <c r="C875" s="12"/>
      <c r="D875" s="12"/>
      <c r="F875" s="14"/>
      <c r="G875" s="88"/>
      <c r="I875" s="16"/>
      <c r="J875" s="38"/>
    </row>
    <row r="876" spans="2:10" ht="15">
      <c r="B876" s="92"/>
      <c r="C876" s="12"/>
      <c r="D876" s="12"/>
      <c r="F876" s="14"/>
      <c r="G876" s="88"/>
      <c r="I876" s="16"/>
      <c r="J876" s="38"/>
    </row>
    <row r="877" spans="2:10" ht="15">
      <c r="B877" s="92"/>
      <c r="C877" s="12"/>
      <c r="D877" s="12"/>
      <c r="F877" s="14"/>
      <c r="G877" s="88"/>
      <c r="I877" s="16"/>
      <c r="J877" s="38"/>
    </row>
    <row r="878" spans="2:10" ht="15">
      <c r="B878" s="92"/>
      <c r="C878" s="12"/>
      <c r="D878" s="12"/>
      <c r="F878" s="14"/>
      <c r="G878" s="88"/>
      <c r="I878" s="16"/>
      <c r="J878" s="38"/>
    </row>
    <row r="879" spans="2:10" ht="15">
      <c r="B879" s="92"/>
      <c r="C879" s="12"/>
      <c r="D879" s="12"/>
      <c r="F879" s="14"/>
      <c r="G879" s="88"/>
      <c r="I879" s="16"/>
      <c r="J879" s="38"/>
    </row>
    <row r="880" spans="2:10" ht="15">
      <c r="B880" s="92"/>
      <c r="C880" s="12"/>
      <c r="D880" s="12"/>
      <c r="F880" s="14"/>
      <c r="G880" s="88"/>
      <c r="I880" s="16"/>
      <c r="J880" s="38"/>
    </row>
    <row r="881" spans="2:10" ht="15">
      <c r="B881" s="92"/>
      <c r="C881" s="12"/>
      <c r="D881" s="12"/>
      <c r="F881" s="14"/>
      <c r="G881" s="88"/>
      <c r="I881" s="16"/>
      <c r="J881" s="38"/>
    </row>
    <row r="882" spans="2:10" ht="15">
      <c r="B882" s="92"/>
      <c r="C882" s="12"/>
      <c r="D882" s="12"/>
      <c r="F882" s="14"/>
      <c r="G882" s="88"/>
      <c r="I882" s="16"/>
      <c r="J882" s="38"/>
    </row>
    <row r="883" spans="2:10" ht="15">
      <c r="B883" s="92"/>
      <c r="C883" s="12"/>
      <c r="D883" s="12"/>
      <c r="F883" s="14"/>
      <c r="G883" s="88"/>
      <c r="I883" s="16"/>
      <c r="J883" s="38"/>
    </row>
    <row r="884" spans="2:10" ht="15">
      <c r="B884" s="92"/>
      <c r="C884" s="12"/>
      <c r="D884" s="12"/>
      <c r="F884" s="14"/>
      <c r="G884" s="88"/>
      <c r="I884" s="16"/>
      <c r="J884" s="38"/>
    </row>
    <row r="885" spans="2:10" ht="15">
      <c r="B885" s="92"/>
      <c r="C885" s="12"/>
      <c r="D885" s="12"/>
      <c r="F885" s="14"/>
      <c r="G885" s="88"/>
      <c r="I885" s="16"/>
      <c r="J885" s="38"/>
    </row>
    <row r="886" spans="2:10" ht="15">
      <c r="B886" s="92"/>
      <c r="C886" s="12"/>
      <c r="D886" s="12"/>
      <c r="F886" s="14"/>
      <c r="G886" s="88"/>
      <c r="I886" s="16"/>
      <c r="J886" s="38"/>
    </row>
    <row r="887" spans="2:10" ht="15">
      <c r="B887" s="92"/>
      <c r="C887" s="12"/>
      <c r="D887" s="12"/>
      <c r="F887" s="14"/>
      <c r="G887" s="88"/>
      <c r="I887" s="16"/>
      <c r="J887" s="38"/>
    </row>
    <row r="888" spans="2:10" ht="15">
      <c r="B888" s="92"/>
      <c r="C888" s="12"/>
      <c r="D888" s="12"/>
      <c r="F888" s="14"/>
      <c r="G888" s="88"/>
      <c r="I888" s="16"/>
      <c r="J888" s="38"/>
    </row>
    <row r="889" spans="2:10" ht="15">
      <c r="B889" s="92"/>
      <c r="C889" s="12"/>
      <c r="D889" s="12"/>
      <c r="F889" s="14"/>
      <c r="G889" s="88"/>
      <c r="I889" s="16"/>
      <c r="J889" s="38"/>
    </row>
    <row r="890" spans="2:10" ht="15">
      <c r="B890" s="92"/>
      <c r="C890" s="12"/>
      <c r="D890" s="12"/>
      <c r="F890" s="14"/>
      <c r="G890" s="88"/>
      <c r="I890" s="16"/>
      <c r="J890" s="38"/>
    </row>
    <row r="891" spans="2:10" ht="15">
      <c r="B891" s="92"/>
      <c r="C891" s="12"/>
      <c r="D891" s="12"/>
      <c r="F891" s="14"/>
      <c r="G891" s="88"/>
      <c r="I891" s="16"/>
      <c r="J891" s="38"/>
    </row>
    <row r="892" spans="2:10" ht="15">
      <c r="B892" s="92"/>
      <c r="C892" s="12"/>
      <c r="D892" s="12"/>
      <c r="F892" s="14"/>
      <c r="G892" s="88"/>
      <c r="I892" s="16"/>
      <c r="J892" s="38"/>
    </row>
    <row r="893" spans="2:10" ht="15">
      <c r="B893" s="92"/>
      <c r="C893" s="12"/>
      <c r="D893" s="12"/>
      <c r="F893" s="14"/>
      <c r="G893" s="88"/>
      <c r="I893" s="16"/>
      <c r="J893" s="38"/>
    </row>
    <row r="894" spans="2:10" ht="15">
      <c r="B894" s="92"/>
      <c r="C894" s="12"/>
      <c r="D894" s="12"/>
      <c r="F894" s="14"/>
      <c r="G894" s="88"/>
      <c r="I894" s="16"/>
      <c r="J894" s="38"/>
    </row>
    <row r="895" spans="2:10" ht="15">
      <c r="B895" s="92"/>
      <c r="C895" s="12"/>
      <c r="D895" s="12"/>
      <c r="F895" s="14"/>
      <c r="G895" s="88"/>
      <c r="I895" s="16"/>
      <c r="J895" s="38"/>
    </row>
    <row r="896" spans="2:10" ht="15">
      <c r="B896" s="92"/>
      <c r="C896" s="12"/>
      <c r="D896" s="12"/>
      <c r="F896" s="14"/>
      <c r="G896" s="88"/>
      <c r="I896" s="16"/>
      <c r="J896" s="38"/>
    </row>
    <row r="897" spans="2:10" ht="15">
      <c r="B897" s="92"/>
      <c r="C897" s="12"/>
      <c r="D897" s="12"/>
      <c r="F897" s="14"/>
      <c r="G897" s="88"/>
      <c r="I897" s="16"/>
      <c r="J897" s="38"/>
    </row>
    <row r="898" spans="2:10" ht="15">
      <c r="B898" s="92"/>
      <c r="C898" s="12"/>
      <c r="D898" s="12"/>
      <c r="F898" s="14"/>
      <c r="G898" s="88"/>
      <c r="I898" s="16"/>
      <c r="J898" s="38"/>
    </row>
    <row r="899" spans="2:10" ht="15">
      <c r="B899" s="92"/>
      <c r="C899" s="12"/>
      <c r="D899" s="12"/>
      <c r="F899" s="14"/>
      <c r="G899" s="88"/>
      <c r="I899" s="16"/>
      <c r="J899" s="38"/>
    </row>
    <row r="900" spans="2:10" ht="15">
      <c r="B900" s="92"/>
      <c r="C900" s="12"/>
      <c r="D900" s="12"/>
      <c r="F900" s="14"/>
      <c r="G900" s="88"/>
      <c r="I900" s="16"/>
      <c r="J900" s="38"/>
    </row>
    <row r="901" spans="2:10" ht="15">
      <c r="B901" s="92"/>
      <c r="C901" s="12"/>
      <c r="D901" s="12"/>
      <c r="F901" s="14"/>
      <c r="G901" s="88"/>
      <c r="I901" s="16"/>
      <c r="J901" s="38"/>
    </row>
    <row r="902" spans="2:10" ht="15">
      <c r="B902" s="92"/>
      <c r="C902" s="12"/>
      <c r="D902" s="12"/>
      <c r="F902" s="14"/>
      <c r="G902" s="88"/>
      <c r="I902" s="16"/>
      <c r="J902" s="38"/>
    </row>
    <row r="903" spans="2:10" ht="15">
      <c r="B903" s="92"/>
      <c r="C903" s="12"/>
      <c r="D903" s="12"/>
      <c r="F903" s="14"/>
      <c r="G903" s="88"/>
      <c r="I903" s="16"/>
      <c r="J903" s="38"/>
    </row>
    <row r="904" spans="2:10" ht="15">
      <c r="B904" s="92"/>
      <c r="C904" s="12"/>
      <c r="D904" s="12"/>
      <c r="F904" s="14"/>
      <c r="G904" s="88"/>
      <c r="I904" s="16"/>
      <c r="J904" s="38"/>
    </row>
    <row r="905" spans="2:10" ht="15">
      <c r="B905" s="92"/>
      <c r="C905" s="12"/>
      <c r="D905" s="12"/>
      <c r="F905" s="14"/>
      <c r="G905" s="88"/>
      <c r="I905" s="16"/>
      <c r="J905" s="38"/>
    </row>
    <row r="906" spans="2:10" ht="15">
      <c r="B906" s="92"/>
      <c r="C906" s="12"/>
      <c r="D906" s="12"/>
      <c r="F906" s="14"/>
      <c r="G906" s="88"/>
      <c r="I906" s="16"/>
      <c r="J906" s="38"/>
    </row>
    <row r="907" spans="2:10" ht="15">
      <c r="B907" s="92"/>
      <c r="C907" s="12"/>
      <c r="D907" s="12"/>
      <c r="F907" s="14"/>
      <c r="G907" s="88"/>
      <c r="I907" s="16"/>
      <c r="J907" s="38"/>
    </row>
    <row r="908" spans="2:10" ht="15">
      <c r="B908" s="92"/>
      <c r="C908" s="12"/>
      <c r="D908" s="12"/>
      <c r="F908" s="14"/>
      <c r="G908" s="88"/>
      <c r="I908" s="16"/>
      <c r="J908" s="38"/>
    </row>
    <row r="909" spans="2:10" ht="15">
      <c r="B909" s="92"/>
      <c r="C909" s="12"/>
      <c r="D909" s="12"/>
      <c r="F909" s="14"/>
      <c r="G909" s="88"/>
      <c r="I909" s="16"/>
      <c r="J909" s="38"/>
    </row>
    <row r="910" spans="2:10" ht="15">
      <c r="B910" s="92"/>
      <c r="C910" s="12"/>
      <c r="D910" s="12"/>
      <c r="F910" s="14"/>
      <c r="G910" s="88"/>
      <c r="I910" s="16"/>
      <c r="J910" s="38"/>
    </row>
    <row r="911" spans="2:10" ht="15">
      <c r="B911" s="92"/>
      <c r="C911" s="12"/>
      <c r="D911" s="12"/>
      <c r="F911" s="14"/>
      <c r="G911" s="88"/>
      <c r="I911" s="16"/>
      <c r="J911" s="38"/>
    </row>
    <row r="912" spans="2:10" ht="15">
      <c r="B912" s="92"/>
      <c r="C912" s="12"/>
      <c r="D912" s="12"/>
      <c r="F912" s="14"/>
      <c r="G912" s="88"/>
      <c r="I912" s="16"/>
      <c r="J912" s="38"/>
    </row>
    <row r="913" spans="2:10" ht="15">
      <c r="B913" s="92"/>
      <c r="C913" s="12"/>
      <c r="D913" s="12"/>
      <c r="F913" s="14"/>
      <c r="G913" s="88"/>
      <c r="I913" s="16"/>
      <c r="J913" s="38"/>
    </row>
    <row r="914" spans="2:10" ht="15">
      <c r="B914" s="92"/>
      <c r="C914" s="12"/>
      <c r="D914" s="12"/>
      <c r="F914" s="14"/>
      <c r="G914" s="88"/>
      <c r="I914" s="16"/>
      <c r="J914" s="38"/>
    </row>
    <row r="915" spans="2:10" ht="15">
      <c r="B915" s="92"/>
      <c r="C915" s="12"/>
      <c r="D915" s="12"/>
      <c r="F915" s="14"/>
      <c r="G915" s="88"/>
      <c r="I915" s="16"/>
      <c r="J915" s="38"/>
    </row>
    <row r="916" spans="2:10" ht="15">
      <c r="B916" s="92"/>
      <c r="C916" s="12"/>
      <c r="D916" s="12"/>
      <c r="F916" s="14"/>
      <c r="G916" s="88"/>
      <c r="I916" s="16"/>
      <c r="J916" s="38"/>
    </row>
    <row r="917" spans="2:10" ht="15">
      <c r="B917" s="92"/>
      <c r="C917" s="12"/>
      <c r="D917" s="12"/>
      <c r="F917" s="14"/>
      <c r="G917" s="88"/>
      <c r="I917" s="16"/>
      <c r="J917" s="38"/>
    </row>
    <row r="918" spans="2:10" ht="15">
      <c r="B918" s="92"/>
      <c r="C918" s="12"/>
      <c r="D918" s="12"/>
      <c r="F918" s="14"/>
      <c r="G918" s="88"/>
      <c r="I918" s="16"/>
      <c r="J918" s="38"/>
    </row>
    <row r="919" spans="2:10" ht="15">
      <c r="B919" s="92"/>
      <c r="C919" s="12"/>
      <c r="D919" s="12"/>
      <c r="F919" s="14"/>
      <c r="G919" s="88"/>
      <c r="I919" s="16"/>
      <c r="J919" s="38"/>
    </row>
    <row r="920" spans="2:10" ht="15">
      <c r="B920" s="92"/>
      <c r="C920" s="12"/>
      <c r="D920" s="12"/>
      <c r="F920" s="14"/>
      <c r="G920" s="88"/>
      <c r="I920" s="16"/>
      <c r="J920" s="38"/>
    </row>
    <row r="921" spans="2:10" ht="15">
      <c r="B921" s="92"/>
      <c r="C921" s="12"/>
      <c r="D921" s="12"/>
      <c r="F921" s="14"/>
      <c r="G921" s="88"/>
      <c r="I921" s="16"/>
      <c r="J921" s="38"/>
    </row>
    <row r="922" spans="2:10" ht="15">
      <c r="B922" s="92"/>
      <c r="C922" s="12"/>
      <c r="D922" s="12"/>
      <c r="F922" s="14"/>
      <c r="G922" s="88"/>
      <c r="I922" s="16"/>
      <c r="J922" s="38"/>
    </row>
    <row r="923" spans="2:10" ht="15">
      <c r="B923" s="92"/>
      <c r="C923" s="12"/>
      <c r="D923" s="12"/>
      <c r="F923" s="14"/>
      <c r="G923" s="88"/>
      <c r="I923" s="16"/>
      <c r="J923" s="38"/>
    </row>
    <row r="924" spans="2:10" ht="15">
      <c r="B924" s="92"/>
      <c r="C924" s="12"/>
      <c r="D924" s="12"/>
      <c r="F924" s="14"/>
      <c r="G924" s="88"/>
      <c r="I924" s="16"/>
      <c r="J924" s="38"/>
    </row>
    <row r="925" spans="2:10" ht="15">
      <c r="B925" s="92"/>
      <c r="C925" s="12"/>
      <c r="D925" s="12"/>
      <c r="F925" s="14"/>
      <c r="G925" s="88"/>
      <c r="I925" s="16"/>
      <c r="J925" s="38"/>
    </row>
    <row r="926" spans="2:10" ht="15">
      <c r="B926" s="92"/>
      <c r="C926" s="12"/>
      <c r="D926" s="12"/>
      <c r="F926" s="14"/>
      <c r="G926" s="88"/>
      <c r="I926" s="16"/>
      <c r="J926" s="38"/>
    </row>
    <row r="927" spans="2:10" ht="15">
      <c r="B927" s="92"/>
      <c r="C927" s="12"/>
      <c r="D927" s="12"/>
      <c r="F927" s="14"/>
      <c r="G927" s="88"/>
      <c r="I927" s="16"/>
      <c r="J927" s="38"/>
    </row>
    <row r="928" spans="2:10" ht="15">
      <c r="B928" s="92"/>
      <c r="C928" s="12"/>
      <c r="D928" s="12"/>
      <c r="F928" s="14"/>
      <c r="G928" s="88"/>
      <c r="I928" s="16"/>
      <c r="J928" s="38"/>
    </row>
    <row r="929" spans="2:10" ht="15">
      <c r="B929" s="92"/>
      <c r="C929" s="12"/>
      <c r="D929" s="12"/>
      <c r="F929" s="14"/>
      <c r="G929" s="88"/>
      <c r="I929" s="16"/>
      <c r="J929" s="38"/>
    </row>
    <row r="930" spans="2:10" ht="15">
      <c r="B930" s="92"/>
      <c r="C930" s="12"/>
      <c r="D930" s="12"/>
      <c r="F930" s="14"/>
      <c r="G930" s="88"/>
      <c r="I930" s="16"/>
      <c r="J930" s="38"/>
    </row>
    <row r="931" spans="2:10" ht="15">
      <c r="B931" s="92"/>
      <c r="C931" s="12"/>
      <c r="D931" s="12"/>
      <c r="F931" s="14"/>
      <c r="G931" s="88"/>
      <c r="I931" s="16"/>
      <c r="J931" s="38"/>
    </row>
    <row r="932" spans="2:10" ht="15">
      <c r="B932" s="92"/>
      <c r="C932" s="12"/>
      <c r="D932" s="12"/>
      <c r="F932" s="14"/>
      <c r="G932" s="88"/>
      <c r="I932" s="16"/>
      <c r="J932" s="38"/>
    </row>
    <row r="933" spans="2:10" ht="15">
      <c r="B933" s="92"/>
      <c r="C933" s="12"/>
      <c r="D933" s="12"/>
      <c r="F933" s="14"/>
      <c r="G933" s="88"/>
      <c r="I933" s="16"/>
      <c r="J933" s="38"/>
    </row>
    <row r="934" spans="2:10" ht="15">
      <c r="B934" s="92"/>
      <c r="C934" s="12"/>
      <c r="D934" s="12"/>
      <c r="F934" s="14"/>
      <c r="G934" s="88"/>
      <c r="I934" s="16"/>
      <c r="J934" s="38"/>
    </row>
    <row r="935" spans="2:10" ht="15">
      <c r="B935" s="92"/>
      <c r="C935" s="12"/>
      <c r="D935" s="12"/>
      <c r="F935" s="14"/>
      <c r="G935" s="88"/>
      <c r="I935" s="16"/>
      <c r="J935" s="38"/>
    </row>
    <row r="936" spans="2:10" ht="15">
      <c r="B936" s="92"/>
      <c r="C936" s="12"/>
      <c r="D936" s="12"/>
      <c r="F936" s="14"/>
      <c r="G936" s="88"/>
      <c r="I936" s="16"/>
      <c r="J936" s="38"/>
    </row>
    <row r="937" spans="2:10" ht="15">
      <c r="B937" s="92"/>
      <c r="C937" s="12"/>
      <c r="D937" s="12"/>
      <c r="F937" s="14"/>
      <c r="G937" s="88"/>
      <c r="I937" s="16"/>
      <c r="J937" s="38"/>
    </row>
    <row r="938" spans="2:10" ht="15">
      <c r="B938" s="92"/>
      <c r="C938" s="12"/>
      <c r="D938" s="12"/>
      <c r="F938" s="14"/>
      <c r="G938" s="88"/>
      <c r="I938" s="16"/>
      <c r="J938" s="38"/>
    </row>
    <row r="939" spans="2:10" ht="15">
      <c r="B939" s="92"/>
      <c r="C939" s="12"/>
      <c r="D939" s="12"/>
      <c r="F939" s="14"/>
      <c r="G939" s="88"/>
      <c r="I939" s="16"/>
      <c r="J939" s="38"/>
    </row>
    <row r="940" spans="2:10" ht="15">
      <c r="B940" s="92"/>
      <c r="C940" s="12"/>
      <c r="D940" s="12"/>
      <c r="F940" s="14"/>
      <c r="G940" s="88"/>
      <c r="I940" s="16"/>
      <c r="J940" s="38"/>
    </row>
    <row r="941" spans="2:10" ht="15">
      <c r="B941" s="92"/>
      <c r="C941" s="12"/>
      <c r="D941" s="12"/>
      <c r="F941" s="14"/>
      <c r="G941" s="88"/>
      <c r="I941" s="16"/>
      <c r="J941" s="38"/>
    </row>
    <row r="942" spans="2:10" ht="15">
      <c r="B942" s="92"/>
      <c r="C942" s="12"/>
      <c r="D942" s="12"/>
      <c r="F942" s="14"/>
      <c r="G942" s="88"/>
      <c r="I942" s="16"/>
      <c r="J942" s="38"/>
    </row>
    <row r="943" spans="2:10" ht="15">
      <c r="B943" s="92"/>
      <c r="C943" s="12"/>
      <c r="D943" s="12"/>
      <c r="F943" s="14"/>
      <c r="G943" s="88"/>
      <c r="I943" s="16"/>
      <c r="J943" s="38"/>
    </row>
    <row r="944" spans="2:10" ht="15">
      <c r="B944" s="92"/>
      <c r="C944" s="12"/>
      <c r="D944" s="12"/>
      <c r="F944" s="14"/>
      <c r="G944" s="88"/>
      <c r="I944" s="16"/>
      <c r="J944" s="38"/>
    </row>
    <row r="945" spans="2:10" ht="15">
      <c r="B945" s="92"/>
      <c r="C945" s="12"/>
      <c r="D945" s="12"/>
      <c r="F945" s="14"/>
      <c r="G945" s="88"/>
      <c r="I945" s="16"/>
      <c r="J945" s="38"/>
    </row>
    <row r="946" spans="2:10" ht="15">
      <c r="B946" s="92"/>
      <c r="C946" s="12"/>
      <c r="D946" s="12"/>
      <c r="F946" s="14"/>
      <c r="G946" s="88"/>
      <c r="I946" s="16"/>
      <c r="J946" s="38"/>
    </row>
    <row r="947" spans="2:10" ht="15">
      <c r="B947" s="92"/>
      <c r="C947" s="12"/>
      <c r="D947" s="12"/>
      <c r="F947" s="14"/>
      <c r="G947" s="88"/>
      <c r="I947" s="16"/>
      <c r="J947" s="38"/>
    </row>
    <row r="948" spans="2:10" ht="15">
      <c r="B948" s="92"/>
      <c r="C948" s="12"/>
      <c r="D948" s="12"/>
      <c r="F948" s="14"/>
      <c r="G948" s="88"/>
      <c r="I948" s="16"/>
      <c r="J948" s="38"/>
    </row>
    <row r="949" spans="2:10" ht="15">
      <c r="B949" s="92"/>
      <c r="C949" s="12"/>
      <c r="D949" s="12"/>
      <c r="F949" s="14"/>
      <c r="G949" s="88"/>
      <c r="I949" s="16"/>
      <c r="J949" s="38"/>
    </row>
    <row r="950" spans="2:10" ht="15">
      <c r="B950" s="92"/>
      <c r="C950" s="12"/>
      <c r="D950" s="12"/>
      <c r="F950" s="14"/>
      <c r="G950" s="88"/>
      <c r="I950" s="16"/>
      <c r="J950" s="38"/>
    </row>
    <row r="951" spans="2:10" ht="15">
      <c r="B951" s="92"/>
      <c r="C951" s="12"/>
      <c r="D951" s="12"/>
      <c r="F951" s="14"/>
      <c r="G951" s="88"/>
      <c r="I951" s="16"/>
      <c r="J951" s="38"/>
    </row>
    <row r="952" spans="2:10" ht="15">
      <c r="B952" s="92"/>
      <c r="C952" s="12"/>
      <c r="D952" s="12"/>
      <c r="F952" s="14"/>
      <c r="G952" s="88"/>
      <c r="I952" s="16"/>
      <c r="J952" s="38"/>
    </row>
    <row r="953" spans="2:10" ht="15">
      <c r="B953" s="92"/>
      <c r="C953" s="12"/>
      <c r="D953" s="12"/>
      <c r="F953" s="14"/>
      <c r="G953" s="88"/>
      <c r="I953" s="16"/>
      <c r="J953" s="38"/>
    </row>
    <row r="954" spans="2:10" ht="15">
      <c r="B954" s="92"/>
      <c r="C954" s="12"/>
      <c r="D954" s="12"/>
      <c r="F954" s="14"/>
      <c r="G954" s="88"/>
      <c r="I954" s="16"/>
      <c r="J954" s="38"/>
    </row>
    <row r="955" spans="2:10" ht="15">
      <c r="B955" s="92"/>
      <c r="C955" s="12"/>
      <c r="D955" s="12"/>
      <c r="F955" s="14"/>
      <c r="G955" s="88"/>
      <c r="I955" s="16"/>
      <c r="J955" s="38"/>
    </row>
    <row r="956" spans="2:10" ht="15">
      <c r="B956" s="92"/>
      <c r="C956" s="12"/>
      <c r="D956" s="12"/>
      <c r="F956" s="14"/>
      <c r="G956" s="88"/>
      <c r="I956" s="16"/>
      <c r="J956" s="38"/>
    </row>
    <row r="957" spans="2:10" ht="15">
      <c r="B957" s="92"/>
      <c r="C957" s="12"/>
      <c r="D957" s="12"/>
      <c r="F957" s="14"/>
      <c r="G957" s="88"/>
      <c r="I957" s="16"/>
      <c r="J957" s="38"/>
    </row>
    <row r="958" spans="2:10" ht="15">
      <c r="B958" s="92"/>
      <c r="C958" s="12"/>
      <c r="D958" s="12"/>
      <c r="F958" s="14"/>
      <c r="G958" s="88"/>
      <c r="I958" s="16"/>
      <c r="J958" s="38"/>
    </row>
    <row r="959" spans="2:10" ht="15">
      <c r="B959" s="92"/>
      <c r="C959" s="12"/>
      <c r="D959" s="12"/>
      <c r="F959" s="14"/>
      <c r="G959" s="88"/>
      <c r="I959" s="16"/>
      <c r="J959" s="38"/>
    </row>
    <row r="960" spans="2:10" ht="15">
      <c r="B960" s="92"/>
      <c r="C960" s="12"/>
      <c r="D960" s="12"/>
      <c r="F960" s="14"/>
      <c r="G960" s="88"/>
      <c r="I960" s="16"/>
      <c r="J960" s="38"/>
    </row>
    <row r="961" spans="2:10" ht="15">
      <c r="B961" s="92"/>
      <c r="C961" s="12"/>
      <c r="D961" s="12"/>
      <c r="F961" s="14"/>
      <c r="G961" s="88"/>
      <c r="I961" s="16"/>
      <c r="J961" s="38"/>
    </row>
    <row r="962" spans="2:10" ht="15">
      <c r="B962" s="92"/>
      <c r="C962" s="12"/>
      <c r="D962" s="12"/>
      <c r="F962" s="14"/>
      <c r="G962" s="88"/>
      <c r="I962" s="16"/>
      <c r="J962" s="38"/>
    </row>
    <row r="963" spans="2:10" ht="15">
      <c r="B963" s="92"/>
      <c r="C963" s="12"/>
      <c r="D963" s="12"/>
      <c r="F963" s="14"/>
      <c r="G963" s="88"/>
      <c r="I963" s="16"/>
      <c r="J963" s="38"/>
    </row>
    <row r="964" spans="2:10" ht="15">
      <c r="B964" s="92"/>
      <c r="C964" s="12"/>
      <c r="D964" s="12"/>
      <c r="F964" s="14"/>
      <c r="G964" s="88"/>
      <c r="I964" s="16"/>
      <c r="J964" s="38"/>
    </row>
    <row r="965" spans="2:10" ht="15">
      <c r="B965" s="92"/>
      <c r="C965" s="12"/>
      <c r="D965" s="12"/>
      <c r="F965" s="14"/>
      <c r="G965" s="88"/>
      <c r="I965" s="16"/>
      <c r="J965" s="38"/>
    </row>
    <row r="966" spans="2:10" ht="15">
      <c r="B966" s="92"/>
      <c r="C966" s="12"/>
      <c r="D966" s="12"/>
      <c r="F966" s="14"/>
      <c r="G966" s="88"/>
      <c r="I966" s="16"/>
      <c r="J966" s="38"/>
    </row>
    <row r="967" spans="2:10" ht="15">
      <c r="B967" s="92"/>
      <c r="C967" s="12"/>
      <c r="D967" s="12"/>
      <c r="F967" s="14"/>
      <c r="G967" s="88"/>
      <c r="I967" s="16"/>
      <c r="J967" s="38"/>
    </row>
    <row r="968" spans="2:10" ht="15">
      <c r="B968" s="92"/>
      <c r="C968" s="12"/>
      <c r="D968" s="12"/>
      <c r="F968" s="14"/>
      <c r="G968" s="88"/>
      <c r="I968" s="16"/>
      <c r="J968" s="38"/>
    </row>
    <row r="969" spans="2:10" ht="15">
      <c r="B969" s="92"/>
      <c r="C969" s="12"/>
      <c r="D969" s="12"/>
      <c r="F969" s="14"/>
      <c r="G969" s="88"/>
      <c r="I969" s="16"/>
      <c r="J969" s="38"/>
    </row>
    <row r="970" spans="2:10" ht="15">
      <c r="B970" s="92"/>
      <c r="C970" s="12"/>
      <c r="D970" s="12"/>
      <c r="F970" s="14"/>
      <c r="G970" s="88"/>
      <c r="I970" s="16"/>
      <c r="J970" s="38"/>
    </row>
    <row r="971" spans="2:10" ht="15">
      <c r="B971" s="92"/>
      <c r="C971" s="12"/>
      <c r="D971" s="12"/>
      <c r="F971" s="14"/>
      <c r="G971" s="88"/>
      <c r="I971" s="16"/>
      <c r="J971" s="38"/>
    </row>
    <row r="972" spans="2:10" ht="15">
      <c r="B972" s="92"/>
      <c r="C972" s="12"/>
      <c r="D972" s="12"/>
      <c r="F972" s="14"/>
      <c r="G972" s="88"/>
      <c r="I972" s="16"/>
      <c r="J972" s="38"/>
    </row>
    <row r="973" spans="2:10" ht="15">
      <c r="B973" s="92"/>
      <c r="C973" s="12"/>
      <c r="D973" s="12"/>
      <c r="F973" s="14"/>
      <c r="G973" s="88"/>
      <c r="I973" s="16"/>
      <c r="J973" s="38"/>
    </row>
    <row r="974" spans="2:10" ht="15">
      <c r="B974" s="92"/>
      <c r="C974" s="12"/>
      <c r="D974" s="12"/>
      <c r="F974" s="14"/>
      <c r="G974" s="88"/>
      <c r="I974" s="16"/>
      <c r="J974" s="38"/>
    </row>
    <row r="975" spans="2:10" ht="15">
      <c r="B975" s="92"/>
      <c r="C975" s="12"/>
      <c r="D975" s="12"/>
      <c r="F975" s="14"/>
      <c r="G975" s="88"/>
      <c r="I975" s="16"/>
      <c r="J975" s="38"/>
    </row>
    <row r="976" spans="2:10" ht="15">
      <c r="B976" s="92"/>
      <c r="C976" s="12"/>
      <c r="D976" s="12"/>
      <c r="F976" s="14"/>
      <c r="G976" s="88"/>
      <c r="I976" s="16"/>
      <c r="J976" s="38"/>
    </row>
    <row r="977" spans="2:10" ht="15">
      <c r="B977" s="92"/>
      <c r="C977" s="12"/>
      <c r="D977" s="12"/>
      <c r="F977" s="14"/>
      <c r="G977" s="88"/>
      <c r="I977" s="16"/>
      <c r="J977" s="38"/>
    </row>
    <row r="978" spans="2:10" ht="15">
      <c r="B978" s="92"/>
      <c r="C978" s="12"/>
      <c r="D978" s="12"/>
      <c r="F978" s="14"/>
      <c r="G978" s="88"/>
      <c r="I978" s="16"/>
      <c r="J978" s="38"/>
    </row>
    <row r="979" spans="2:10" ht="15">
      <c r="B979" s="92"/>
      <c r="C979" s="12"/>
      <c r="D979" s="12"/>
      <c r="F979" s="14"/>
      <c r="G979" s="88"/>
      <c r="I979" s="16"/>
      <c r="J979" s="38"/>
    </row>
    <row r="980" spans="2:10" ht="15">
      <c r="B980" s="92"/>
      <c r="C980" s="12"/>
      <c r="D980" s="12"/>
      <c r="F980" s="14"/>
      <c r="G980" s="88"/>
      <c r="I980" s="16"/>
      <c r="J980" s="38"/>
    </row>
    <row r="981" spans="2:10" ht="15">
      <c r="B981" s="92"/>
      <c r="C981" s="12"/>
      <c r="D981" s="12"/>
      <c r="F981" s="14"/>
      <c r="G981" s="88"/>
      <c r="I981" s="16"/>
      <c r="J981" s="38"/>
    </row>
    <row r="982" spans="2:10" ht="15">
      <c r="B982" s="92"/>
      <c r="C982" s="12"/>
      <c r="D982" s="12"/>
      <c r="F982" s="14"/>
      <c r="G982" s="88"/>
      <c r="I982" s="16"/>
      <c r="J982" s="38"/>
    </row>
    <row r="983" spans="2:10" ht="15">
      <c r="B983" s="92"/>
      <c r="C983" s="12"/>
      <c r="D983" s="12"/>
      <c r="F983" s="14"/>
      <c r="G983" s="88"/>
      <c r="I983" s="16"/>
      <c r="J983" s="38"/>
    </row>
    <row r="984" spans="2:10" ht="15">
      <c r="B984" s="92"/>
      <c r="C984" s="12"/>
      <c r="D984" s="12"/>
      <c r="F984" s="14"/>
      <c r="G984" s="88"/>
      <c r="I984" s="16"/>
      <c r="J984" s="38"/>
    </row>
    <row r="985" spans="2:10" ht="15">
      <c r="B985" s="92"/>
      <c r="C985" s="12"/>
      <c r="D985" s="12"/>
      <c r="F985" s="14"/>
      <c r="G985" s="88"/>
      <c r="I985" s="16"/>
      <c r="J985" s="38"/>
    </row>
    <row r="986" spans="2:10" ht="15">
      <c r="B986" s="92"/>
      <c r="C986" s="12"/>
      <c r="D986" s="12"/>
      <c r="F986" s="14"/>
      <c r="G986" s="88"/>
      <c r="I986" s="16"/>
      <c r="J986" s="38"/>
    </row>
    <row r="987" spans="2:10" ht="15">
      <c r="B987" s="92"/>
      <c r="C987" s="12"/>
      <c r="D987" s="12"/>
      <c r="F987" s="14"/>
      <c r="G987" s="88"/>
      <c r="I987" s="16"/>
      <c r="J987" s="38"/>
    </row>
    <row r="988" spans="2:10" ht="15">
      <c r="B988" s="92"/>
      <c r="C988" s="12"/>
      <c r="D988" s="12"/>
      <c r="F988" s="14"/>
      <c r="G988" s="88"/>
      <c r="I988" s="16"/>
      <c r="J988" s="38"/>
    </row>
    <row r="989" spans="2:10" ht="15">
      <c r="B989" s="92"/>
      <c r="C989" s="12"/>
      <c r="D989" s="12"/>
      <c r="F989" s="14"/>
      <c r="G989" s="88"/>
      <c r="I989" s="16"/>
      <c r="J989" s="38"/>
    </row>
    <row r="990" spans="2:10" ht="15">
      <c r="B990" s="92"/>
      <c r="C990" s="12"/>
      <c r="D990" s="12"/>
      <c r="F990" s="14"/>
      <c r="G990" s="88"/>
      <c r="I990" s="16"/>
      <c r="J990" s="38"/>
    </row>
    <row r="991" spans="2:10" ht="15">
      <c r="B991" s="92"/>
      <c r="C991" s="12"/>
      <c r="D991" s="12"/>
      <c r="F991" s="14"/>
      <c r="G991" s="88"/>
      <c r="I991" s="16"/>
      <c r="J991" s="38"/>
    </row>
    <row r="992" spans="2:10" ht="15">
      <c r="B992" s="89"/>
      <c r="C992" s="12"/>
      <c r="D992" s="12"/>
      <c r="F992" s="14"/>
      <c r="G992" s="88"/>
      <c r="I992" s="16"/>
      <c r="J992" s="38"/>
    </row>
    <row r="993" spans="2:10" ht="15">
      <c r="B993" s="87"/>
      <c r="C993" s="12"/>
      <c r="D993" s="12"/>
      <c r="F993" s="14"/>
      <c r="G993" s="88"/>
      <c r="I993" s="16"/>
      <c r="J993" s="38"/>
    </row>
    <row r="994" spans="2:10" ht="15">
      <c r="B994" s="87"/>
      <c r="C994" s="12"/>
      <c r="D994" s="12"/>
      <c r="F994" s="14"/>
      <c r="G994" s="88"/>
      <c r="I994" s="16"/>
      <c r="J994" s="38"/>
    </row>
    <row r="995" spans="2:10" ht="15">
      <c r="B995" s="87"/>
      <c r="C995" s="12"/>
      <c r="D995" s="12"/>
      <c r="F995" s="14"/>
      <c r="G995" s="88"/>
      <c r="I995" s="16"/>
      <c r="J995" s="38"/>
    </row>
    <row r="996" spans="2:10" ht="15">
      <c r="B996" s="87"/>
      <c r="C996" s="12"/>
      <c r="D996" s="12"/>
      <c r="F996" s="14"/>
      <c r="G996" s="88"/>
      <c r="I996" s="16"/>
      <c r="J996" s="38"/>
    </row>
    <row r="997" spans="2:10" ht="15">
      <c r="B997" s="87"/>
      <c r="C997" s="12"/>
      <c r="D997" s="12"/>
      <c r="F997" s="14"/>
      <c r="G997" s="88"/>
      <c r="I997" s="16"/>
      <c r="J997" s="38"/>
    </row>
    <row r="998" spans="2:10" ht="15">
      <c r="B998" s="87"/>
      <c r="C998" s="12"/>
      <c r="D998" s="12"/>
      <c r="F998" s="14"/>
      <c r="G998" s="88"/>
      <c r="I998" s="16"/>
      <c r="J998" s="38"/>
    </row>
    <row r="999" spans="2:10" ht="15">
      <c r="B999" s="87"/>
      <c r="C999" s="12"/>
      <c r="D999" s="12"/>
      <c r="F999" s="14"/>
      <c r="G999" s="88"/>
      <c r="I999" s="16"/>
      <c r="J999" s="38"/>
    </row>
    <row r="1000" spans="2:10" ht="15">
      <c r="B1000" s="87"/>
      <c r="C1000" s="12"/>
      <c r="D1000" s="12"/>
      <c r="F1000" s="14"/>
      <c r="G1000" s="88"/>
      <c r="I1000" s="16"/>
      <c r="J1000" s="38"/>
    </row>
    <row r="1001" spans="2:10" ht="15">
      <c r="B1001" s="87"/>
      <c r="C1001" s="12"/>
      <c r="D1001" s="12"/>
      <c r="F1001" s="14"/>
      <c r="G1001" s="88"/>
      <c r="I1001" s="16"/>
      <c r="J1001" s="38"/>
    </row>
    <row r="1002" spans="2:10" ht="15">
      <c r="B1002" s="87"/>
      <c r="C1002" s="12"/>
      <c r="D1002" s="12"/>
      <c r="F1002" s="14"/>
      <c r="G1002" s="88"/>
      <c r="I1002" s="16"/>
      <c r="J1002" s="38"/>
    </row>
    <row r="1003" spans="2:10" ht="15">
      <c r="B1003" s="87"/>
      <c r="C1003" s="12"/>
      <c r="D1003" s="12"/>
      <c r="F1003" s="14"/>
      <c r="G1003" s="88"/>
      <c r="I1003" s="16"/>
      <c r="J1003" s="38"/>
    </row>
    <row r="1004" spans="2:10" ht="15">
      <c r="B1004" s="87"/>
      <c r="C1004" s="12"/>
      <c r="D1004" s="12"/>
      <c r="F1004" s="14"/>
      <c r="G1004" s="88"/>
      <c r="I1004" s="16"/>
      <c r="J1004" s="38"/>
    </row>
    <row r="1005" spans="2:10" ht="15">
      <c r="B1005" s="87"/>
      <c r="C1005" s="12"/>
      <c r="D1005" s="12"/>
      <c r="F1005" s="14"/>
      <c r="G1005" s="88"/>
      <c r="I1005" s="16"/>
      <c r="J1005" s="38"/>
    </row>
    <row r="1006" spans="2:10" ht="15">
      <c r="B1006" s="87"/>
      <c r="C1006" s="12"/>
      <c r="D1006" s="12"/>
      <c r="F1006" s="14"/>
      <c r="G1006" s="88"/>
      <c r="I1006" s="16"/>
      <c r="J1006" s="38"/>
    </row>
    <row r="1007" spans="2:10" ht="15">
      <c r="B1007" s="87"/>
      <c r="C1007" s="12"/>
      <c r="D1007" s="12"/>
      <c r="F1007" s="14"/>
      <c r="G1007" s="88"/>
      <c r="I1007" s="16"/>
      <c r="J1007" s="38"/>
    </row>
    <row r="1008" spans="2:10" ht="15">
      <c r="B1008" s="87"/>
      <c r="C1008" s="12"/>
      <c r="D1008" s="12"/>
      <c r="F1008" s="14"/>
      <c r="G1008" s="88"/>
      <c r="I1008" s="16"/>
      <c r="J1008" s="38"/>
    </row>
    <row r="1009" spans="2:10" ht="15">
      <c r="B1009" s="87"/>
      <c r="C1009" s="12"/>
      <c r="D1009" s="12"/>
      <c r="F1009" s="14"/>
      <c r="G1009" s="88"/>
      <c r="I1009" s="16"/>
      <c r="J1009" s="38"/>
    </row>
    <row r="1010" spans="2:10" ht="15">
      <c r="B1010" s="87"/>
      <c r="C1010" s="12"/>
      <c r="D1010" s="12"/>
      <c r="F1010" s="14"/>
      <c r="G1010" s="88"/>
      <c r="I1010" s="16"/>
      <c r="J1010" s="38"/>
    </row>
    <row r="1011" spans="2:10" ht="15">
      <c r="B1011" s="87"/>
      <c r="C1011" s="12"/>
      <c r="D1011" s="12"/>
      <c r="F1011" s="14"/>
      <c r="G1011" s="88"/>
      <c r="I1011" s="16"/>
      <c r="J1011" s="38"/>
    </row>
    <row r="1012" spans="2:10" ht="15">
      <c r="B1012" s="87"/>
      <c r="C1012" s="12"/>
      <c r="D1012" s="12"/>
      <c r="F1012" s="14"/>
      <c r="G1012" s="88"/>
      <c r="I1012" s="16"/>
      <c r="J1012" s="38"/>
    </row>
    <row r="1013" spans="2:10" ht="15">
      <c r="B1013" s="87"/>
      <c r="C1013" s="12"/>
      <c r="D1013" s="12"/>
      <c r="F1013" s="14"/>
      <c r="G1013" s="88"/>
      <c r="I1013" s="16"/>
      <c r="J1013" s="38"/>
    </row>
    <row r="1014" spans="2:10" ht="15">
      <c r="B1014" s="87"/>
      <c r="C1014" s="12"/>
      <c r="D1014" s="12"/>
      <c r="F1014" s="14"/>
      <c r="G1014" s="88"/>
      <c r="I1014" s="16"/>
      <c r="J1014" s="38"/>
    </row>
    <row r="1015" spans="2:10" ht="15">
      <c r="B1015" s="87"/>
      <c r="C1015" s="12"/>
      <c r="D1015" s="12"/>
      <c r="F1015" s="14"/>
      <c r="G1015" s="88"/>
      <c r="I1015" s="16"/>
      <c r="J1015" s="38"/>
    </row>
    <row r="1016" spans="2:10" ht="15">
      <c r="B1016" s="87"/>
      <c r="C1016" s="12"/>
      <c r="D1016" s="12"/>
      <c r="F1016" s="14"/>
      <c r="G1016" s="88"/>
      <c r="I1016" s="16"/>
      <c r="J1016" s="38"/>
    </row>
    <row r="1017" spans="2:10" ht="15">
      <c r="B1017" s="87"/>
      <c r="C1017" s="12"/>
      <c r="D1017" s="12"/>
      <c r="F1017" s="14"/>
      <c r="G1017" s="88"/>
      <c r="I1017" s="16"/>
      <c r="J1017" s="38"/>
    </row>
    <row r="1018" spans="2:10" ht="15">
      <c r="B1018" s="87"/>
      <c r="C1018" s="12"/>
      <c r="D1018" s="12"/>
      <c r="F1018" s="14"/>
      <c r="G1018" s="88"/>
      <c r="I1018" s="16"/>
      <c r="J1018" s="38"/>
    </row>
    <row r="1019" spans="2:10" ht="15">
      <c r="B1019" s="87"/>
      <c r="C1019" s="12"/>
      <c r="D1019" s="12"/>
      <c r="F1019" s="14"/>
      <c r="G1019" s="88"/>
      <c r="I1019" s="16"/>
      <c r="J1019" s="38"/>
    </row>
    <row r="1020" spans="2:10" ht="15">
      <c r="B1020" s="87"/>
      <c r="C1020" s="12"/>
      <c r="D1020" s="12"/>
      <c r="F1020" s="14"/>
      <c r="G1020" s="88"/>
      <c r="I1020" s="16"/>
      <c r="J1020" s="38"/>
    </row>
    <row r="1021" spans="2:10" ht="15">
      <c r="B1021" s="87"/>
      <c r="C1021" s="12"/>
      <c r="D1021" s="12"/>
      <c r="F1021" s="14"/>
      <c r="G1021" s="88"/>
      <c r="I1021" s="16"/>
      <c r="J1021" s="38"/>
    </row>
    <row r="1022" spans="2:10" ht="15">
      <c r="B1022" s="87"/>
      <c r="C1022" s="12"/>
      <c r="D1022" s="12"/>
      <c r="F1022" s="14"/>
      <c r="G1022" s="88"/>
      <c r="I1022" s="16"/>
      <c r="J1022" s="38"/>
    </row>
    <row r="1023" spans="2:10" ht="15">
      <c r="B1023" s="87"/>
      <c r="C1023" s="12"/>
      <c r="D1023" s="12"/>
      <c r="F1023" s="14"/>
      <c r="G1023" s="88"/>
      <c r="I1023" s="16"/>
      <c r="J1023" s="38"/>
    </row>
    <row r="1024" spans="2:10" ht="15">
      <c r="B1024" s="87"/>
      <c r="C1024" s="12"/>
      <c r="D1024" s="12"/>
      <c r="F1024" s="14"/>
      <c r="G1024" s="88"/>
      <c r="I1024" s="16"/>
      <c r="J1024" s="38"/>
    </row>
    <row r="1025" spans="2:10" ht="15">
      <c r="B1025" s="87"/>
      <c r="C1025" s="12"/>
      <c r="D1025" s="12"/>
      <c r="F1025" s="14"/>
      <c r="G1025" s="88"/>
      <c r="I1025" s="16"/>
      <c r="J1025" s="38"/>
    </row>
    <row r="1026" spans="2:10" ht="15">
      <c r="B1026" s="87"/>
      <c r="C1026" s="12"/>
      <c r="D1026" s="12"/>
      <c r="F1026" s="14"/>
      <c r="G1026" s="88"/>
      <c r="I1026" s="16"/>
      <c r="J1026" s="38"/>
    </row>
    <row r="1027" spans="2:10" ht="15">
      <c r="B1027" s="87"/>
      <c r="C1027" s="12"/>
      <c r="D1027" s="12"/>
      <c r="F1027" s="14"/>
      <c r="G1027" s="88"/>
      <c r="I1027" s="16"/>
      <c r="J1027" s="38"/>
    </row>
    <row r="1028" spans="2:10" ht="15">
      <c r="B1028" s="87"/>
      <c r="C1028" s="12"/>
      <c r="D1028" s="12"/>
      <c r="F1028" s="14"/>
      <c r="G1028" s="88"/>
      <c r="I1028" s="16"/>
      <c r="J1028" s="38"/>
    </row>
    <row r="1029" spans="2:10" ht="15">
      <c r="B1029" s="87"/>
      <c r="C1029" s="12"/>
      <c r="D1029" s="12"/>
      <c r="F1029" s="14"/>
      <c r="G1029" s="88"/>
      <c r="I1029" s="16"/>
      <c r="J1029" s="38"/>
    </row>
    <row r="1030" spans="2:10" ht="15">
      <c r="B1030" s="87"/>
      <c r="C1030" s="12"/>
      <c r="D1030" s="12"/>
      <c r="F1030" s="14"/>
      <c r="G1030" s="88"/>
      <c r="I1030" s="16"/>
      <c r="J1030" s="38"/>
    </row>
    <row r="1031" spans="2:10" ht="15">
      <c r="B1031" s="87"/>
      <c r="C1031" s="12"/>
      <c r="D1031" s="12"/>
      <c r="F1031" s="14"/>
      <c r="G1031" s="88"/>
      <c r="I1031" s="16"/>
      <c r="J1031" s="38"/>
    </row>
    <row r="1032" spans="2:10" ht="15">
      <c r="B1032" s="87"/>
      <c r="C1032" s="12"/>
      <c r="D1032" s="12"/>
      <c r="F1032" s="14"/>
      <c r="G1032" s="88"/>
      <c r="I1032" s="16"/>
      <c r="J1032" s="38"/>
    </row>
    <row r="1033" spans="2:10" ht="15">
      <c r="B1033" s="87"/>
      <c r="C1033" s="12"/>
      <c r="D1033" s="12"/>
      <c r="F1033" s="14"/>
      <c r="G1033" s="88"/>
      <c r="I1033" s="16"/>
      <c r="J1033" s="38"/>
    </row>
    <row r="1034" spans="2:10" ht="15">
      <c r="B1034" s="87"/>
      <c r="C1034" s="12"/>
      <c r="D1034" s="12"/>
      <c r="F1034" s="14"/>
      <c r="G1034" s="88"/>
      <c r="I1034" s="16"/>
      <c r="J1034" s="38"/>
    </row>
    <row r="1035" spans="2:10" ht="15">
      <c r="B1035" s="87"/>
      <c r="C1035" s="12"/>
      <c r="D1035" s="12"/>
      <c r="F1035" s="14"/>
      <c r="G1035" s="88"/>
      <c r="I1035" s="16"/>
      <c r="J1035" s="38"/>
    </row>
    <row r="1036" spans="2:10" ht="15">
      <c r="B1036" s="87"/>
      <c r="C1036" s="12"/>
      <c r="D1036" s="12"/>
      <c r="F1036" s="14"/>
      <c r="G1036" s="88"/>
      <c r="I1036" s="16"/>
      <c r="J1036" s="38"/>
    </row>
    <row r="1037" spans="2:10" ht="15">
      <c r="B1037" s="87"/>
      <c r="C1037" s="12"/>
      <c r="D1037" s="12"/>
      <c r="F1037" s="14"/>
      <c r="G1037" s="88"/>
      <c r="I1037" s="16"/>
      <c r="J1037" s="38"/>
    </row>
    <row r="1038" spans="2:10" ht="15">
      <c r="B1038" s="87"/>
      <c r="C1038" s="12"/>
      <c r="D1038" s="12"/>
      <c r="F1038" s="14"/>
      <c r="G1038" s="88"/>
      <c r="I1038" s="16"/>
      <c r="J1038" s="38"/>
    </row>
    <row r="1039" spans="2:10" ht="15">
      <c r="B1039" s="87"/>
      <c r="C1039" s="12"/>
      <c r="D1039" s="12"/>
      <c r="F1039" s="14"/>
      <c r="G1039" s="88"/>
      <c r="I1039" s="16"/>
      <c r="J1039" s="38"/>
    </row>
    <row r="1040" spans="2:10" ht="15">
      <c r="B1040" s="87"/>
      <c r="C1040" s="12"/>
      <c r="D1040" s="12"/>
      <c r="F1040" s="14"/>
      <c r="G1040" s="88"/>
      <c r="I1040" s="16"/>
      <c r="J1040" s="38"/>
    </row>
    <row r="1041" spans="2:10" ht="15">
      <c r="B1041" s="87"/>
      <c r="C1041" s="12"/>
      <c r="D1041" s="12"/>
      <c r="F1041" s="14"/>
      <c r="G1041" s="88"/>
      <c r="I1041" s="16"/>
      <c r="J1041" s="38"/>
    </row>
    <row r="1042" spans="2:10" ht="15">
      <c r="B1042" s="87"/>
      <c r="C1042" s="12"/>
      <c r="D1042" s="12"/>
      <c r="F1042" s="14"/>
      <c r="G1042" s="88"/>
      <c r="I1042" s="16"/>
      <c r="J1042" s="38"/>
    </row>
    <row r="1043" spans="2:10" ht="15">
      <c r="B1043" s="87"/>
      <c r="C1043" s="12"/>
      <c r="D1043" s="12"/>
      <c r="F1043" s="14"/>
      <c r="G1043" s="88"/>
      <c r="I1043" s="16"/>
      <c r="J1043" s="38"/>
    </row>
    <row r="1044" spans="2:10" ht="15">
      <c r="B1044" s="87"/>
      <c r="C1044" s="12"/>
      <c r="D1044" s="12"/>
      <c r="F1044" s="14"/>
      <c r="G1044" s="88"/>
      <c r="I1044" s="16"/>
      <c r="J1044" s="38"/>
    </row>
    <row r="1045" spans="2:10" ht="15">
      <c r="B1045" s="87"/>
      <c r="C1045" s="12"/>
      <c r="D1045" s="12"/>
      <c r="F1045" s="14"/>
      <c r="G1045" s="88"/>
      <c r="I1045" s="16"/>
      <c r="J1045" s="38"/>
    </row>
    <row r="1046" spans="2:10" ht="15">
      <c r="B1046" s="87"/>
      <c r="C1046" s="12"/>
      <c r="D1046" s="12"/>
      <c r="F1046" s="14"/>
      <c r="G1046" s="88"/>
      <c r="I1046" s="16"/>
      <c r="J1046" s="38"/>
    </row>
    <row r="1047" spans="2:10" ht="15">
      <c r="B1047" s="87"/>
      <c r="C1047" s="12"/>
      <c r="D1047" s="12"/>
      <c r="F1047" s="14"/>
      <c r="G1047" s="88"/>
      <c r="I1047" s="16"/>
      <c r="J1047" s="38"/>
    </row>
    <row r="1048" spans="2:10" ht="15">
      <c r="B1048" s="87"/>
      <c r="C1048" s="12"/>
      <c r="D1048" s="12"/>
      <c r="F1048" s="14"/>
      <c r="G1048" s="88"/>
      <c r="I1048" s="16"/>
      <c r="J1048" s="38"/>
    </row>
    <row r="1049" spans="2:10" ht="15">
      <c r="B1049" s="87"/>
      <c r="C1049" s="12"/>
      <c r="D1049" s="12"/>
      <c r="F1049" s="14"/>
      <c r="G1049" s="88"/>
      <c r="I1049" s="16"/>
      <c r="J1049" s="38"/>
    </row>
    <row r="1050" spans="2:10" ht="15">
      <c r="B1050" s="87"/>
      <c r="C1050" s="12"/>
      <c r="D1050" s="12"/>
      <c r="F1050" s="14"/>
      <c r="G1050" s="88"/>
      <c r="I1050" s="16"/>
      <c r="J1050" s="38"/>
    </row>
    <row r="1051" spans="2:10" ht="15">
      <c r="B1051" s="87"/>
      <c r="C1051" s="12"/>
      <c r="D1051" s="12"/>
      <c r="F1051" s="14"/>
      <c r="G1051" s="88"/>
      <c r="I1051" s="16"/>
      <c r="J1051" s="38"/>
    </row>
    <row r="1052" spans="2:10" ht="15">
      <c r="B1052" s="87"/>
      <c r="C1052" s="12"/>
      <c r="D1052" s="12"/>
      <c r="F1052" s="14"/>
      <c r="G1052" s="88"/>
      <c r="I1052" s="16"/>
      <c r="J1052" s="38"/>
    </row>
    <row r="1053" spans="2:10" ht="15">
      <c r="B1053" s="87"/>
      <c r="C1053" s="12"/>
      <c r="D1053" s="12"/>
      <c r="F1053" s="14"/>
      <c r="G1053" s="88"/>
      <c r="I1053" s="16"/>
      <c r="J1053" s="38"/>
    </row>
    <row r="1054" spans="2:10" ht="15">
      <c r="B1054" s="87"/>
      <c r="C1054" s="12"/>
      <c r="D1054" s="12"/>
      <c r="F1054" s="14"/>
      <c r="G1054" s="88"/>
      <c r="I1054" s="16"/>
      <c r="J1054" s="38"/>
    </row>
    <row r="1055" spans="2:10" ht="15">
      <c r="B1055" s="87"/>
      <c r="C1055" s="12"/>
      <c r="D1055" s="12"/>
      <c r="F1055" s="14"/>
      <c r="G1055" s="88"/>
      <c r="I1055" s="16"/>
      <c r="J1055" s="38"/>
    </row>
    <row r="1056" spans="2:10" ht="15">
      <c r="B1056" s="87"/>
      <c r="C1056" s="12"/>
      <c r="D1056" s="12"/>
      <c r="F1056" s="14"/>
      <c r="G1056" s="88"/>
      <c r="I1056" s="16"/>
      <c r="J1056" s="38"/>
    </row>
    <row r="1057" spans="2:10" ht="15">
      <c r="B1057" s="87"/>
      <c r="C1057" s="12"/>
      <c r="D1057" s="12"/>
      <c r="F1057" s="14"/>
      <c r="G1057" s="88"/>
      <c r="I1057" s="16"/>
      <c r="J1057" s="38"/>
    </row>
    <row r="1058" spans="2:10" ht="15">
      <c r="B1058" s="87"/>
      <c r="C1058" s="12"/>
      <c r="D1058" s="12"/>
      <c r="F1058" s="14"/>
      <c r="G1058" s="88"/>
      <c r="I1058" s="16"/>
      <c r="J1058" s="38"/>
    </row>
    <row r="1059" spans="2:10" ht="15">
      <c r="B1059" s="87"/>
      <c r="C1059" s="12"/>
      <c r="D1059" s="12"/>
      <c r="F1059" s="14"/>
      <c r="G1059" s="88"/>
      <c r="I1059" s="16"/>
      <c r="J1059" s="38"/>
    </row>
    <row r="1060" spans="2:10" ht="15">
      <c r="B1060" s="87"/>
      <c r="C1060" s="12"/>
      <c r="D1060" s="12"/>
      <c r="F1060" s="14"/>
      <c r="G1060" s="88"/>
      <c r="I1060" s="16"/>
      <c r="J1060" s="38"/>
    </row>
    <row r="1061" spans="2:10" ht="15">
      <c r="B1061" s="87"/>
      <c r="C1061" s="12"/>
      <c r="D1061" s="12"/>
      <c r="F1061" s="14"/>
      <c r="G1061" s="88"/>
      <c r="I1061" s="16"/>
      <c r="J1061" s="38"/>
    </row>
    <row r="1062" spans="2:10" ht="15">
      <c r="B1062" s="87"/>
      <c r="C1062" s="12"/>
      <c r="D1062" s="12"/>
      <c r="F1062" s="14"/>
      <c r="G1062" s="88"/>
      <c r="I1062" s="16"/>
      <c r="J1062" s="38"/>
    </row>
    <row r="1063" spans="2:10" ht="15">
      <c r="B1063" s="87"/>
      <c r="C1063" s="12"/>
      <c r="D1063" s="12"/>
      <c r="F1063" s="14"/>
      <c r="G1063" s="88"/>
      <c r="I1063" s="16"/>
      <c r="J1063" s="38"/>
    </row>
    <row r="1064" spans="2:10" ht="15">
      <c r="B1064" s="87"/>
      <c r="C1064" s="12"/>
      <c r="D1064" s="12"/>
      <c r="F1064" s="14"/>
      <c r="G1064" s="88"/>
      <c r="I1064" s="16"/>
      <c r="J1064" s="38"/>
    </row>
    <row r="1065" spans="2:10" ht="15">
      <c r="B1065" s="87"/>
      <c r="C1065" s="12"/>
      <c r="D1065" s="12"/>
      <c r="F1065" s="14"/>
      <c r="G1065" s="88"/>
      <c r="I1065" s="16"/>
      <c r="J1065" s="38"/>
    </row>
    <row r="1066" spans="2:10" ht="15">
      <c r="B1066" s="87"/>
      <c r="C1066" s="12"/>
      <c r="D1066" s="12"/>
      <c r="F1066" s="14"/>
      <c r="G1066" s="88"/>
      <c r="I1066" s="16"/>
      <c r="J1066" s="38"/>
    </row>
    <row r="1067" spans="2:10" ht="15">
      <c r="B1067" s="87"/>
      <c r="C1067" s="12"/>
      <c r="D1067" s="12"/>
      <c r="F1067" s="14"/>
      <c r="G1067" s="88"/>
      <c r="I1067" s="16"/>
      <c r="J1067" s="38"/>
    </row>
    <row r="1068" spans="2:10" ht="15">
      <c r="B1068" s="87"/>
      <c r="C1068" s="12"/>
      <c r="D1068" s="12"/>
      <c r="F1068" s="14"/>
      <c r="G1068" s="88"/>
      <c r="I1068" s="16"/>
      <c r="J1068" s="38"/>
    </row>
    <row r="1069" spans="2:10" ht="15">
      <c r="B1069" s="87"/>
      <c r="C1069" s="12"/>
      <c r="D1069" s="12"/>
      <c r="F1069" s="14"/>
      <c r="G1069" s="88"/>
      <c r="I1069" s="16"/>
      <c r="J1069" s="38"/>
    </row>
    <row r="1070" spans="2:10" ht="15">
      <c r="B1070" s="87"/>
      <c r="C1070" s="12"/>
      <c r="D1070" s="12"/>
      <c r="F1070" s="14"/>
      <c r="G1070" s="88"/>
      <c r="I1070" s="16"/>
      <c r="J1070" s="38"/>
    </row>
    <row r="1071" spans="2:10" ht="15">
      <c r="B1071" s="87"/>
      <c r="C1071" s="12"/>
      <c r="D1071" s="12"/>
      <c r="F1071" s="14"/>
      <c r="G1071" s="88"/>
      <c r="I1071" s="16"/>
      <c r="J1071" s="38"/>
    </row>
    <row r="1072" spans="2:10" ht="15">
      <c r="B1072" s="87"/>
      <c r="C1072" s="12"/>
      <c r="D1072" s="12"/>
      <c r="F1072" s="14"/>
      <c r="G1072" s="88"/>
      <c r="I1072" s="16"/>
      <c r="J1072" s="38"/>
    </row>
    <row r="1073" spans="2:10" ht="15">
      <c r="B1073" s="87"/>
      <c r="C1073" s="12"/>
      <c r="D1073" s="12"/>
      <c r="F1073" s="14"/>
      <c r="G1073" s="88"/>
      <c r="I1073" s="16"/>
      <c r="J1073" s="38"/>
    </row>
    <row r="1074" spans="2:10" ht="15">
      <c r="B1074" s="87"/>
      <c r="C1074" s="12"/>
      <c r="D1074" s="12"/>
      <c r="F1074" s="14"/>
      <c r="G1074" s="88"/>
      <c r="I1074" s="16"/>
      <c r="J1074" s="38"/>
    </row>
    <row r="1075" spans="2:10" ht="15">
      <c r="B1075" s="87"/>
      <c r="C1075" s="12"/>
      <c r="D1075" s="12"/>
      <c r="F1075" s="14"/>
      <c r="G1075" s="88"/>
      <c r="I1075" s="16"/>
      <c r="J1075" s="38"/>
    </row>
    <row r="1076" spans="2:10" ht="15">
      <c r="B1076" s="87"/>
      <c r="C1076" s="12"/>
      <c r="D1076" s="12"/>
      <c r="F1076" s="14"/>
      <c r="G1076" s="88"/>
      <c r="I1076" s="16"/>
      <c r="J1076" s="38"/>
    </row>
    <row r="1077" spans="2:10" ht="15">
      <c r="B1077" s="87"/>
      <c r="C1077" s="12"/>
      <c r="D1077" s="12"/>
      <c r="F1077" s="14"/>
      <c r="G1077" s="88"/>
      <c r="I1077" s="16"/>
      <c r="J1077" s="38"/>
    </row>
    <row r="1078" spans="2:10" ht="15">
      <c r="B1078" s="87"/>
      <c r="C1078" s="12"/>
      <c r="D1078" s="12"/>
      <c r="F1078" s="14"/>
      <c r="G1078" s="88"/>
      <c r="I1078" s="16"/>
      <c r="J1078" s="38"/>
    </row>
    <row r="1079" spans="2:10" ht="15">
      <c r="B1079" s="87"/>
      <c r="C1079" s="12"/>
      <c r="D1079" s="12"/>
      <c r="F1079" s="14"/>
      <c r="G1079" s="88"/>
      <c r="I1079" s="16"/>
      <c r="J1079" s="38"/>
    </row>
    <row r="1080" spans="2:10" ht="15">
      <c r="B1080" s="87"/>
      <c r="C1080" s="12"/>
      <c r="D1080" s="12"/>
      <c r="F1080" s="14"/>
      <c r="G1080" s="88"/>
      <c r="I1080" s="16"/>
      <c r="J1080" s="38"/>
    </row>
    <row r="1081" spans="2:10" ht="15">
      <c r="B1081" s="87"/>
      <c r="C1081" s="12"/>
      <c r="D1081" s="12"/>
      <c r="F1081" s="14"/>
      <c r="G1081" s="88"/>
      <c r="I1081" s="16"/>
      <c r="J1081" s="38"/>
    </row>
    <row r="1082" spans="2:10" ht="15">
      <c r="B1082" s="87"/>
      <c r="C1082" s="12"/>
      <c r="D1082" s="12"/>
      <c r="F1082" s="14"/>
      <c r="G1082" s="88"/>
      <c r="I1082" s="16"/>
      <c r="J1082" s="38"/>
    </row>
    <row r="1083" spans="2:10" ht="15">
      <c r="B1083" s="87"/>
      <c r="C1083" s="12"/>
      <c r="D1083" s="12"/>
      <c r="F1083" s="14"/>
      <c r="G1083" s="88"/>
      <c r="I1083" s="16"/>
      <c r="J1083" s="38"/>
    </row>
    <row r="1084" spans="2:10" ht="15">
      <c r="B1084" s="87"/>
      <c r="C1084" s="12"/>
      <c r="D1084" s="12"/>
      <c r="F1084" s="14"/>
      <c r="G1084" s="88"/>
      <c r="I1084" s="16"/>
      <c r="J1084" s="38"/>
    </row>
    <row r="1085" spans="2:10" ht="15">
      <c r="B1085" s="87"/>
      <c r="C1085" s="12"/>
      <c r="D1085" s="12"/>
      <c r="F1085" s="14"/>
      <c r="G1085" s="88"/>
      <c r="I1085" s="16"/>
      <c r="J1085" s="38"/>
    </row>
    <row r="1086" spans="2:10" ht="15">
      <c r="B1086" s="87"/>
      <c r="C1086" s="12"/>
      <c r="D1086" s="12"/>
      <c r="F1086" s="14"/>
      <c r="G1086" s="88"/>
      <c r="I1086" s="16"/>
      <c r="J1086" s="38"/>
    </row>
    <row r="1087" spans="2:10" ht="15">
      <c r="B1087" s="87"/>
      <c r="C1087" s="12"/>
      <c r="D1087" s="12"/>
      <c r="F1087" s="14"/>
      <c r="G1087" s="88"/>
      <c r="I1087" s="16"/>
      <c r="J1087" s="38"/>
    </row>
    <row r="1088" spans="2:10" ht="15">
      <c r="B1088" s="87"/>
      <c r="C1088" s="12"/>
      <c r="D1088" s="12"/>
      <c r="F1088" s="14"/>
      <c r="G1088" s="88"/>
      <c r="I1088" s="16"/>
      <c r="J1088" s="38"/>
    </row>
    <row r="1089" spans="2:10" ht="15">
      <c r="B1089" s="87"/>
      <c r="C1089" s="12"/>
      <c r="D1089" s="12"/>
      <c r="F1089" s="14"/>
      <c r="G1089" s="88"/>
      <c r="I1089" s="16"/>
      <c r="J1089" s="38"/>
    </row>
    <row r="1090" spans="2:10" ht="15">
      <c r="B1090" s="87"/>
      <c r="C1090" s="12"/>
      <c r="D1090" s="12"/>
      <c r="F1090" s="14"/>
      <c r="G1090" s="88"/>
      <c r="I1090" s="16"/>
      <c r="J1090" s="38"/>
    </row>
    <row r="1091" spans="2:10" ht="15">
      <c r="B1091" s="87"/>
      <c r="C1091" s="12"/>
      <c r="D1091" s="12"/>
      <c r="F1091" s="14"/>
      <c r="G1091" s="88"/>
      <c r="I1091" s="16"/>
      <c r="J1091" s="38"/>
    </row>
    <row r="1092" spans="2:10" ht="15">
      <c r="B1092" s="87"/>
      <c r="C1092" s="12"/>
      <c r="D1092" s="12"/>
      <c r="F1092" s="14"/>
      <c r="G1092" s="88"/>
      <c r="I1092" s="16"/>
      <c r="J1092" s="38"/>
    </row>
    <row r="1093" spans="2:10" ht="15">
      <c r="B1093" s="87"/>
      <c r="C1093" s="12"/>
      <c r="D1093" s="12"/>
      <c r="F1093" s="14"/>
      <c r="G1093" s="88"/>
      <c r="I1093" s="16"/>
      <c r="J1093" s="38"/>
    </row>
    <row r="1094" spans="2:10" ht="15">
      <c r="B1094" s="87"/>
      <c r="C1094" s="12"/>
      <c r="D1094" s="12"/>
      <c r="F1094" s="14"/>
      <c r="G1094" s="88"/>
      <c r="I1094" s="16"/>
      <c r="J1094" s="38"/>
    </row>
    <row r="1095" spans="2:10" ht="15">
      <c r="B1095" s="87"/>
      <c r="C1095" s="12"/>
      <c r="D1095" s="12"/>
      <c r="F1095" s="14"/>
      <c r="G1095" s="88"/>
      <c r="I1095" s="16"/>
      <c r="J1095" s="38"/>
    </row>
    <row r="1096" spans="2:10" ht="15">
      <c r="B1096" s="87"/>
      <c r="C1096" s="12"/>
      <c r="D1096" s="12"/>
      <c r="F1096" s="14"/>
      <c r="G1096" s="88"/>
      <c r="I1096" s="16"/>
      <c r="J1096" s="38"/>
    </row>
    <row r="1097" spans="2:10" ht="15">
      <c r="B1097" s="87"/>
      <c r="C1097" s="12"/>
      <c r="D1097" s="12"/>
      <c r="F1097" s="14"/>
      <c r="G1097" s="88"/>
      <c r="I1097" s="16"/>
      <c r="J1097" s="38"/>
    </row>
    <row r="1098" spans="2:10" ht="15">
      <c r="B1098" s="87"/>
      <c r="C1098" s="12"/>
      <c r="D1098" s="12"/>
      <c r="F1098" s="14"/>
      <c r="G1098" s="88"/>
      <c r="I1098" s="16"/>
      <c r="J1098" s="38"/>
    </row>
    <row r="1099" spans="2:10" ht="15">
      <c r="B1099" s="87"/>
      <c r="C1099" s="12"/>
      <c r="D1099" s="12"/>
      <c r="F1099" s="14"/>
      <c r="G1099" s="88"/>
      <c r="I1099" s="16"/>
      <c r="J1099" s="38"/>
    </row>
    <row r="1100" spans="2:10" ht="15">
      <c r="B1100" s="87"/>
      <c r="C1100" s="12"/>
      <c r="D1100" s="12"/>
      <c r="F1100" s="14"/>
      <c r="G1100" s="88"/>
      <c r="I1100" s="16"/>
      <c r="J1100" s="38"/>
    </row>
    <row r="1101" spans="2:10" ht="15">
      <c r="B1101" s="87"/>
      <c r="C1101" s="12"/>
      <c r="D1101" s="12"/>
      <c r="F1101" s="14"/>
      <c r="G1101" s="88"/>
      <c r="I1101" s="16"/>
      <c r="J1101" s="38"/>
    </row>
    <row r="1102" spans="2:10" ht="15">
      <c r="B1102" s="87"/>
      <c r="C1102" s="12"/>
      <c r="D1102" s="12"/>
      <c r="F1102" s="14"/>
      <c r="G1102" s="88"/>
      <c r="I1102" s="16"/>
      <c r="J1102" s="38"/>
    </row>
    <row r="1103" spans="2:10" ht="15">
      <c r="B1103" s="87"/>
      <c r="C1103" s="12"/>
      <c r="D1103" s="12"/>
      <c r="F1103" s="14"/>
      <c r="G1103" s="88"/>
      <c r="I1103" s="16"/>
      <c r="J1103" s="38"/>
    </row>
    <row r="1104" spans="2:10" ht="15">
      <c r="B1104" s="87"/>
      <c r="C1104" s="12"/>
      <c r="D1104" s="12"/>
      <c r="F1104" s="14"/>
      <c r="G1104" s="88"/>
      <c r="I1104" s="16"/>
      <c r="J1104" s="38"/>
    </row>
    <row r="1105" spans="2:10" ht="15">
      <c r="B1105" s="87"/>
      <c r="C1105" s="12"/>
      <c r="D1105" s="12"/>
      <c r="F1105" s="14"/>
      <c r="G1105" s="88"/>
      <c r="I1105" s="16"/>
      <c r="J1105" s="38"/>
    </row>
    <row r="1106" spans="2:10" ht="15">
      <c r="B1106" s="87"/>
      <c r="C1106" s="12"/>
      <c r="D1106" s="12"/>
      <c r="F1106" s="14"/>
      <c r="G1106" s="88"/>
      <c r="I1106" s="16"/>
      <c r="J1106" s="38"/>
    </row>
    <row r="1107" spans="2:10" ht="15">
      <c r="B1107" s="87"/>
      <c r="C1107" s="12"/>
      <c r="D1107" s="12"/>
      <c r="F1107" s="14"/>
      <c r="G1107" s="88"/>
      <c r="I1107" s="16"/>
      <c r="J1107" s="38"/>
    </row>
    <row r="1108" spans="2:10" ht="15">
      <c r="B1108" s="87"/>
      <c r="C1108" s="12"/>
      <c r="D1108" s="12"/>
      <c r="F1108" s="14"/>
      <c r="G1108" s="88"/>
      <c r="I1108" s="16"/>
      <c r="J1108" s="38"/>
    </row>
    <row r="1109" spans="2:10" ht="15">
      <c r="B1109" s="87"/>
      <c r="C1109" s="12"/>
      <c r="D1109" s="12"/>
      <c r="F1109" s="14"/>
      <c r="G1109" s="88"/>
      <c r="I1109" s="16"/>
      <c r="J1109" s="38"/>
    </row>
    <row r="1110" spans="2:10" ht="15">
      <c r="B1110" s="87"/>
      <c r="C1110" s="12"/>
      <c r="D1110" s="12"/>
      <c r="F1110" s="14"/>
      <c r="G1110" s="88"/>
      <c r="I1110" s="16"/>
      <c r="J1110" s="38"/>
    </row>
    <row r="1111" spans="2:10" ht="15">
      <c r="B1111" s="87"/>
      <c r="C1111" s="12"/>
      <c r="D1111" s="12"/>
      <c r="F1111" s="14"/>
      <c r="G1111" s="88"/>
      <c r="I1111" s="16"/>
      <c r="J1111" s="38"/>
    </row>
    <row r="1112" spans="2:10" ht="15">
      <c r="B1112" s="87"/>
      <c r="C1112" s="12"/>
      <c r="D1112" s="12"/>
      <c r="F1112" s="14"/>
      <c r="G1112" s="88"/>
      <c r="I1112" s="16"/>
      <c r="J1112" s="38"/>
    </row>
    <row r="1113" spans="2:10" ht="15">
      <c r="B1113" s="87"/>
      <c r="C1113" s="12"/>
      <c r="D1113" s="12"/>
      <c r="F1113" s="14"/>
      <c r="G1113" s="88"/>
      <c r="I1113" s="16"/>
      <c r="J1113" s="38"/>
    </row>
    <row r="1114" spans="2:10" ht="15">
      <c r="B1114" s="87"/>
      <c r="C1114" s="12"/>
      <c r="D1114" s="12"/>
      <c r="F1114" s="14"/>
      <c r="G1114" s="88"/>
      <c r="I1114" s="16"/>
      <c r="J1114" s="38"/>
    </row>
    <row r="1115" spans="2:10" ht="15">
      <c r="B1115" s="87"/>
      <c r="C1115" s="12"/>
      <c r="D1115" s="12"/>
      <c r="F1115" s="14"/>
      <c r="G1115" s="88"/>
      <c r="I1115" s="16"/>
      <c r="J1115" s="38"/>
    </row>
    <row r="1116" spans="2:10" ht="15">
      <c r="B1116" s="87"/>
      <c r="C1116" s="12"/>
      <c r="D1116" s="12"/>
      <c r="F1116" s="14"/>
      <c r="G1116" s="88"/>
      <c r="I1116" s="16"/>
      <c r="J1116" s="38"/>
    </row>
    <row r="1117" spans="2:10" ht="15">
      <c r="B1117" s="87"/>
      <c r="C1117" s="12"/>
      <c r="D1117" s="12"/>
      <c r="F1117" s="14"/>
      <c r="G1117" s="88"/>
      <c r="I1117" s="16"/>
      <c r="J1117" s="38"/>
    </row>
    <row r="1118" spans="2:10" ht="15">
      <c r="B1118" s="87"/>
      <c r="C1118" s="12"/>
      <c r="D1118" s="12"/>
      <c r="F1118" s="14"/>
      <c r="G1118" s="88"/>
      <c r="I1118" s="16"/>
      <c r="J1118" s="38"/>
    </row>
    <row r="1119" spans="2:10" ht="15">
      <c r="B1119" s="87"/>
      <c r="C1119" s="12"/>
      <c r="D1119" s="12"/>
      <c r="F1119" s="14"/>
      <c r="G1119" s="88"/>
      <c r="I1119" s="16"/>
      <c r="J1119" s="38"/>
    </row>
    <row r="1120" spans="2:10" ht="15">
      <c r="B1120" s="87"/>
      <c r="C1120" s="12"/>
      <c r="D1120" s="12"/>
      <c r="F1120" s="14"/>
      <c r="G1120" s="88"/>
      <c r="I1120" s="16"/>
      <c r="J1120" s="38"/>
    </row>
    <row r="1121" spans="2:10" ht="15">
      <c r="B1121" s="87"/>
      <c r="C1121" s="12"/>
      <c r="D1121" s="12"/>
      <c r="F1121" s="14"/>
      <c r="G1121" s="88"/>
      <c r="I1121" s="16"/>
      <c r="J1121" s="38"/>
    </row>
    <row r="1122" spans="2:10" ht="15">
      <c r="B1122" s="87"/>
      <c r="C1122" s="12"/>
      <c r="D1122" s="12"/>
      <c r="F1122" s="14"/>
      <c r="G1122" s="88"/>
      <c r="I1122" s="16"/>
      <c r="J1122" s="38"/>
    </row>
    <row r="1123" spans="2:10" ht="15">
      <c r="B1123" s="87"/>
      <c r="C1123" s="12"/>
      <c r="D1123" s="12"/>
      <c r="F1123" s="14"/>
      <c r="G1123" s="88"/>
      <c r="I1123" s="16"/>
      <c r="J1123" s="38"/>
    </row>
    <row r="1124" spans="2:10" ht="15">
      <c r="B1124" s="87"/>
      <c r="C1124" s="12"/>
      <c r="D1124" s="12"/>
      <c r="F1124" s="14"/>
      <c r="G1124" s="88"/>
      <c r="I1124" s="16"/>
      <c r="J1124" s="38"/>
    </row>
    <row r="1125" spans="2:10" ht="15">
      <c r="B1125" s="87"/>
      <c r="C1125" s="12"/>
      <c r="D1125" s="12"/>
      <c r="F1125" s="14"/>
      <c r="G1125" s="88"/>
      <c r="I1125" s="16"/>
      <c r="J1125" s="38"/>
    </row>
    <row r="1126" spans="2:10" ht="15">
      <c r="B1126" s="87"/>
      <c r="C1126" s="12"/>
      <c r="D1126" s="12"/>
      <c r="F1126" s="14"/>
      <c r="G1126" s="88"/>
      <c r="I1126" s="16"/>
      <c r="J1126" s="38"/>
    </row>
    <row r="1127" spans="2:10" ht="15">
      <c r="B1127" s="87"/>
      <c r="C1127" s="12"/>
      <c r="D1127" s="12"/>
      <c r="F1127" s="14"/>
      <c r="G1127" s="88"/>
      <c r="I1127" s="16"/>
      <c r="J1127" s="38"/>
    </row>
    <row r="1128" spans="2:10" ht="15">
      <c r="B1128" s="87"/>
      <c r="C1128" s="12"/>
      <c r="D1128" s="12"/>
      <c r="F1128" s="14"/>
      <c r="G1128" s="88"/>
      <c r="I1128" s="16"/>
      <c r="J1128" s="38"/>
    </row>
    <row r="1129" spans="2:10" ht="15">
      <c r="B1129" s="87"/>
      <c r="C1129" s="12"/>
      <c r="D1129" s="12"/>
      <c r="F1129" s="14"/>
      <c r="G1129" s="88"/>
      <c r="I1129" s="16"/>
      <c r="J1129" s="38"/>
    </row>
    <row r="1130" spans="2:10" ht="15">
      <c r="B1130" s="87"/>
      <c r="C1130" s="12"/>
      <c r="D1130" s="12"/>
      <c r="F1130" s="14"/>
      <c r="G1130" s="88"/>
      <c r="I1130" s="16"/>
      <c r="J1130" s="38"/>
    </row>
    <row r="1131" spans="2:10" ht="15">
      <c r="B1131" s="87"/>
      <c r="C1131" s="12"/>
      <c r="D1131" s="12"/>
      <c r="F1131" s="14"/>
      <c r="G1131" s="88"/>
      <c r="I1131" s="16"/>
      <c r="J1131" s="38"/>
    </row>
    <row r="1132" spans="2:10" ht="15">
      <c r="B1132" s="87"/>
      <c r="C1132" s="12"/>
      <c r="D1132" s="12"/>
      <c r="F1132" s="14"/>
      <c r="G1132" s="88"/>
      <c r="I1132" s="16"/>
      <c r="J1132" s="38"/>
    </row>
    <row r="1133" spans="2:10" ht="15">
      <c r="B1133" s="87"/>
      <c r="C1133" s="12"/>
      <c r="D1133" s="12"/>
      <c r="F1133" s="14"/>
      <c r="G1133" s="88"/>
      <c r="I1133" s="16"/>
      <c r="J1133" s="38"/>
    </row>
    <row r="1134" spans="2:10" ht="15">
      <c r="B1134" s="87"/>
      <c r="C1134" s="12"/>
      <c r="D1134" s="12"/>
      <c r="F1134" s="14"/>
      <c r="G1134" s="88"/>
      <c r="I1134" s="16"/>
      <c r="J1134" s="38"/>
    </row>
    <row r="1135" spans="2:10" ht="15">
      <c r="B1135" s="87"/>
      <c r="C1135" s="12"/>
      <c r="D1135" s="12"/>
      <c r="F1135" s="14"/>
      <c r="G1135" s="88"/>
      <c r="I1135" s="16"/>
      <c r="J1135" s="38"/>
    </row>
    <row r="1136" spans="2:10" ht="15">
      <c r="B1136" s="87"/>
      <c r="C1136" s="12"/>
      <c r="D1136" s="12"/>
      <c r="F1136" s="14"/>
      <c r="G1136" s="88"/>
      <c r="I1136" s="16"/>
      <c r="J1136" s="38"/>
    </row>
    <row r="1137" spans="2:10" ht="15">
      <c r="B1137" s="87"/>
      <c r="C1137" s="12"/>
      <c r="D1137" s="12"/>
      <c r="F1137" s="14"/>
      <c r="G1137" s="88"/>
      <c r="I1137" s="16"/>
      <c r="J1137" s="38"/>
    </row>
    <row r="1138" spans="2:10" ht="15">
      <c r="B1138" s="87"/>
      <c r="C1138" s="12"/>
      <c r="D1138" s="12"/>
      <c r="F1138" s="14"/>
      <c r="G1138" s="88"/>
      <c r="I1138" s="16"/>
      <c r="J1138" s="38"/>
    </row>
    <row r="1139" spans="2:10" ht="15">
      <c r="B1139" s="87"/>
      <c r="C1139" s="12"/>
      <c r="D1139" s="12"/>
      <c r="F1139" s="14"/>
      <c r="G1139" s="88"/>
      <c r="I1139" s="16"/>
      <c r="J1139" s="38"/>
    </row>
    <row r="1140" spans="2:10" ht="15">
      <c r="B1140" s="87"/>
      <c r="C1140" s="12"/>
      <c r="D1140" s="12"/>
      <c r="F1140" s="14"/>
      <c r="G1140" s="88"/>
      <c r="I1140" s="16"/>
      <c r="J1140" s="38"/>
    </row>
    <row r="1141" spans="2:10" ht="15">
      <c r="B1141" s="87"/>
      <c r="C1141" s="12"/>
      <c r="D1141" s="12"/>
      <c r="F1141" s="14"/>
      <c r="G1141" s="88"/>
      <c r="I1141" s="16"/>
      <c r="J1141" s="38"/>
    </row>
    <row r="1142" spans="2:10" ht="15">
      <c r="B1142" s="87"/>
      <c r="C1142" s="12"/>
      <c r="D1142" s="12"/>
      <c r="F1142" s="14"/>
      <c r="G1142" s="88"/>
      <c r="I1142" s="16"/>
      <c r="J1142" s="38"/>
    </row>
    <row r="1143" spans="2:10" ht="15">
      <c r="B1143" s="87"/>
      <c r="C1143" s="12"/>
      <c r="D1143" s="12"/>
      <c r="F1143" s="14"/>
      <c r="G1143" s="88"/>
      <c r="I1143" s="16"/>
      <c r="J1143" s="38"/>
    </row>
    <row r="1144" spans="2:10" ht="15">
      <c r="B1144" s="87"/>
      <c r="C1144" s="12"/>
      <c r="D1144" s="12"/>
      <c r="F1144" s="14"/>
      <c r="G1144" s="88"/>
      <c r="I1144" s="16"/>
      <c r="J1144" s="38"/>
    </row>
    <row r="1145" spans="2:10" ht="15">
      <c r="B1145" s="87"/>
      <c r="C1145" s="12"/>
      <c r="D1145" s="12"/>
      <c r="F1145" s="14"/>
      <c r="G1145" s="88"/>
      <c r="I1145" s="16"/>
      <c r="J1145" s="38"/>
    </row>
    <row r="1146" spans="2:10" ht="15">
      <c r="B1146" s="87"/>
      <c r="C1146" s="12"/>
      <c r="D1146" s="12"/>
      <c r="F1146" s="14"/>
      <c r="G1146" s="88"/>
      <c r="I1146" s="16"/>
      <c r="J1146" s="38"/>
    </row>
    <row r="1147" spans="2:10" ht="15">
      <c r="B1147" s="87"/>
      <c r="C1147" s="12"/>
      <c r="D1147" s="12"/>
      <c r="F1147" s="14"/>
      <c r="G1147" s="88"/>
      <c r="I1147" s="16"/>
      <c r="J1147" s="38"/>
    </row>
    <row r="1148" spans="2:10" ht="15">
      <c r="B1148" s="87"/>
      <c r="C1148" s="12"/>
      <c r="D1148" s="12"/>
      <c r="F1148" s="14"/>
      <c r="G1148" s="88"/>
      <c r="I1148" s="16"/>
      <c r="J1148" s="38"/>
    </row>
    <row r="1149" spans="2:10" ht="15">
      <c r="B1149" s="87"/>
      <c r="C1149" s="12"/>
      <c r="D1149" s="12"/>
      <c r="F1149" s="14"/>
      <c r="G1149" s="88"/>
      <c r="I1149" s="16"/>
      <c r="J1149" s="38"/>
    </row>
    <row r="1150" spans="2:10" ht="15">
      <c r="B1150" s="87"/>
      <c r="C1150" s="12"/>
      <c r="D1150" s="12"/>
      <c r="F1150" s="14"/>
      <c r="G1150" s="88"/>
      <c r="I1150" s="16"/>
      <c r="J1150" s="38"/>
    </row>
    <row r="1151" spans="2:10" ht="15">
      <c r="B1151" s="87"/>
      <c r="C1151" s="12"/>
      <c r="D1151" s="12"/>
      <c r="F1151" s="14"/>
      <c r="G1151" s="88"/>
      <c r="I1151" s="16"/>
      <c r="J1151" s="38"/>
    </row>
    <row r="1152" spans="2:10" ht="15">
      <c r="B1152" s="87"/>
      <c r="C1152" s="12"/>
      <c r="D1152" s="12"/>
      <c r="F1152" s="14"/>
      <c r="G1152" s="88"/>
      <c r="I1152" s="16"/>
      <c r="J1152" s="38"/>
    </row>
    <row r="1153" spans="2:10" ht="15">
      <c r="B1153" s="87"/>
      <c r="C1153" s="12"/>
      <c r="D1153" s="12"/>
      <c r="F1153" s="14"/>
      <c r="G1153" s="88"/>
      <c r="I1153" s="16"/>
      <c r="J1153" s="38"/>
    </row>
    <row r="1154" spans="2:10" ht="15">
      <c r="B1154" s="87"/>
      <c r="C1154" s="12"/>
      <c r="D1154" s="12"/>
      <c r="F1154" s="14"/>
      <c r="G1154" s="88"/>
      <c r="I1154" s="16"/>
      <c r="J1154" s="38"/>
    </row>
    <row r="1155" spans="2:10" ht="15">
      <c r="B1155" s="87"/>
      <c r="C1155" s="12"/>
      <c r="D1155" s="12"/>
      <c r="F1155" s="14"/>
      <c r="G1155" s="88"/>
      <c r="I1155" s="16"/>
      <c r="J1155" s="38"/>
    </row>
    <row r="1156" spans="2:10" ht="15">
      <c r="B1156" s="87"/>
      <c r="C1156" s="12"/>
      <c r="D1156" s="12"/>
      <c r="F1156" s="14"/>
      <c r="G1156" s="88"/>
      <c r="I1156" s="16"/>
      <c r="J1156" s="38"/>
    </row>
    <row r="1157" spans="2:10" ht="15">
      <c r="B1157" s="87"/>
      <c r="C1157" s="12"/>
      <c r="D1157" s="12"/>
      <c r="F1157" s="14"/>
      <c r="G1157" s="88"/>
      <c r="I1157" s="16"/>
      <c r="J1157" s="38"/>
    </row>
    <row r="1158" spans="2:10" ht="15">
      <c r="B1158" s="87"/>
      <c r="C1158" s="12"/>
      <c r="D1158" s="12"/>
      <c r="F1158" s="14"/>
      <c r="G1158" s="88"/>
      <c r="I1158" s="16"/>
      <c r="J1158" s="38"/>
    </row>
    <row r="1159" spans="2:10" ht="15">
      <c r="B1159" s="87"/>
      <c r="C1159" s="12"/>
      <c r="D1159" s="12"/>
      <c r="F1159" s="14"/>
      <c r="G1159" s="88"/>
      <c r="I1159" s="16"/>
      <c r="J1159" s="38"/>
    </row>
    <row r="1160" spans="2:10" ht="15">
      <c r="B1160" s="87"/>
      <c r="C1160" s="12"/>
      <c r="D1160" s="12"/>
      <c r="F1160" s="14"/>
      <c r="G1160" s="88"/>
      <c r="I1160" s="16"/>
      <c r="J1160" s="38"/>
    </row>
    <row r="1161" spans="2:10" ht="15">
      <c r="B1161" s="87"/>
      <c r="C1161" s="12"/>
      <c r="D1161" s="12"/>
      <c r="F1161" s="14"/>
      <c r="G1161" s="88"/>
      <c r="I1161" s="16"/>
      <c r="J1161" s="38"/>
    </row>
    <row r="1162" spans="2:10" ht="15">
      <c r="B1162" s="87"/>
      <c r="C1162" s="12"/>
      <c r="D1162" s="12"/>
      <c r="F1162" s="14"/>
      <c r="G1162" s="88"/>
      <c r="I1162" s="16"/>
      <c r="J1162" s="38"/>
    </row>
    <row r="1163" spans="2:10" ht="15">
      <c r="B1163" s="87"/>
      <c r="C1163" s="12"/>
      <c r="D1163" s="12"/>
      <c r="F1163" s="14"/>
      <c r="G1163" s="88"/>
      <c r="I1163" s="16"/>
      <c r="J1163" s="38"/>
    </row>
    <row r="1164" spans="2:10" ht="15">
      <c r="B1164" s="87"/>
      <c r="C1164" s="12"/>
      <c r="D1164" s="12"/>
      <c r="F1164" s="14"/>
      <c r="G1164" s="88"/>
      <c r="I1164" s="16"/>
      <c r="J1164" s="38"/>
    </row>
    <row r="1165" spans="2:10" ht="15">
      <c r="B1165" s="87"/>
      <c r="C1165" s="12"/>
      <c r="D1165" s="12"/>
      <c r="F1165" s="14"/>
      <c r="G1165" s="88"/>
      <c r="I1165" s="16"/>
      <c r="J1165" s="38"/>
    </row>
    <row r="1166" spans="2:10" ht="15">
      <c r="B1166" s="87"/>
      <c r="C1166" s="12"/>
      <c r="D1166" s="12"/>
      <c r="F1166" s="14"/>
      <c r="G1166" s="88"/>
      <c r="I1166" s="16"/>
      <c r="J1166" s="38"/>
    </row>
    <row r="1167" spans="2:10" ht="15">
      <c r="B1167" s="87"/>
      <c r="C1167" s="12"/>
      <c r="D1167" s="12"/>
      <c r="F1167" s="14"/>
      <c r="G1167" s="88"/>
      <c r="I1167" s="16"/>
      <c r="J1167" s="38"/>
    </row>
    <row r="1168" spans="2:10" ht="15">
      <c r="B1168" s="87"/>
      <c r="C1168" s="12"/>
      <c r="D1168" s="12"/>
      <c r="F1168" s="14"/>
      <c r="G1168" s="88"/>
      <c r="I1168" s="16"/>
      <c r="J1168" s="38"/>
    </row>
    <row r="1169" spans="2:10" ht="15">
      <c r="B1169" s="87"/>
      <c r="C1169" s="12"/>
      <c r="D1169" s="12"/>
      <c r="F1169" s="14"/>
      <c r="G1169" s="88"/>
      <c r="I1169" s="16"/>
      <c r="J1169" s="38"/>
    </row>
    <row r="1170" spans="2:10" ht="15">
      <c r="B1170" s="87"/>
      <c r="C1170" s="12"/>
      <c r="D1170" s="12"/>
      <c r="F1170" s="14"/>
      <c r="G1170" s="88"/>
      <c r="I1170" s="16"/>
      <c r="J1170" s="38"/>
    </row>
    <row r="1171" spans="2:10" ht="15">
      <c r="B1171" s="87"/>
      <c r="C1171" s="12"/>
      <c r="D1171" s="12"/>
      <c r="F1171" s="14"/>
      <c r="G1171" s="88"/>
      <c r="I1171" s="16"/>
      <c r="J1171" s="38"/>
    </row>
    <row r="1172" spans="2:10" ht="15">
      <c r="B1172" s="87"/>
      <c r="C1172" s="12"/>
      <c r="D1172" s="12"/>
      <c r="F1172" s="14"/>
      <c r="G1172" s="88"/>
      <c r="I1172" s="16"/>
      <c r="J1172" s="38"/>
    </row>
    <row r="1173" spans="2:10" ht="15">
      <c r="B1173" s="87"/>
      <c r="C1173" s="12"/>
      <c r="D1173" s="12"/>
      <c r="F1173" s="14"/>
      <c r="G1173" s="88"/>
      <c r="I1173" s="16"/>
      <c r="J1173" s="38"/>
    </row>
    <row r="1174" spans="2:10" ht="15">
      <c r="B1174" s="87"/>
      <c r="C1174" s="12"/>
      <c r="D1174" s="12"/>
      <c r="F1174" s="14"/>
      <c r="G1174" s="88"/>
      <c r="I1174" s="16"/>
      <c r="J1174" s="38"/>
    </row>
    <row r="1175" spans="2:10" ht="15">
      <c r="B1175" s="87"/>
      <c r="C1175" s="12"/>
      <c r="D1175" s="12"/>
      <c r="F1175" s="14"/>
      <c r="G1175" s="88"/>
      <c r="I1175" s="16"/>
      <c r="J1175" s="38"/>
    </row>
    <row r="1176" spans="2:10" ht="15">
      <c r="B1176" s="87"/>
      <c r="C1176" s="12"/>
      <c r="D1176" s="12"/>
      <c r="F1176" s="14"/>
      <c r="G1176" s="88"/>
      <c r="I1176" s="16"/>
      <c r="J1176" s="38"/>
    </row>
    <row r="1177" spans="2:10" ht="15">
      <c r="B1177" s="87"/>
      <c r="C1177" s="12"/>
      <c r="D1177" s="12"/>
      <c r="F1177" s="14"/>
      <c r="G1177" s="88"/>
      <c r="I1177" s="16"/>
      <c r="J1177" s="38"/>
    </row>
    <row r="1178" spans="2:10" ht="15">
      <c r="B1178" s="87"/>
      <c r="C1178" s="12"/>
      <c r="D1178" s="12"/>
      <c r="F1178" s="14"/>
      <c r="G1178" s="88"/>
      <c r="I1178" s="16"/>
      <c r="J1178" s="38"/>
    </row>
    <row r="1179" spans="2:10" ht="15">
      <c r="B1179" s="87"/>
      <c r="C1179" s="12"/>
      <c r="D1179" s="12"/>
      <c r="F1179" s="14"/>
      <c r="G1179" s="88"/>
      <c r="I1179" s="16"/>
      <c r="J1179" s="38"/>
    </row>
    <row r="1180" spans="2:10" ht="15">
      <c r="B1180" s="87"/>
      <c r="C1180" s="12"/>
      <c r="D1180" s="12"/>
      <c r="F1180" s="14"/>
      <c r="G1180" s="88"/>
      <c r="I1180" s="16"/>
      <c r="J1180" s="38"/>
    </row>
    <row r="1181" spans="2:10" ht="15">
      <c r="B1181" s="87"/>
      <c r="C1181" s="12"/>
      <c r="D1181" s="12"/>
      <c r="F1181" s="14"/>
      <c r="G1181" s="88"/>
      <c r="I1181" s="16"/>
      <c r="J1181" s="38"/>
    </row>
    <row r="1182" spans="2:10" ht="15">
      <c r="B1182" s="87"/>
      <c r="C1182" s="12"/>
      <c r="D1182" s="12"/>
      <c r="F1182" s="14"/>
      <c r="G1182" s="88"/>
      <c r="I1182" s="16"/>
      <c r="J1182" s="38"/>
    </row>
    <row r="1183" spans="2:10" ht="15">
      <c r="B1183" s="87"/>
      <c r="C1183" s="12"/>
      <c r="D1183" s="12"/>
      <c r="F1183" s="14"/>
      <c r="G1183" s="88"/>
      <c r="I1183" s="16"/>
      <c r="J1183" s="38"/>
    </row>
    <row r="1184" spans="2:10" ht="15">
      <c r="B1184" s="87"/>
      <c r="C1184" s="12"/>
      <c r="D1184" s="12"/>
      <c r="F1184" s="14"/>
      <c r="G1184" s="88"/>
      <c r="I1184" s="16"/>
      <c r="J1184" s="38"/>
    </row>
    <row r="1185" spans="2:10" ht="15">
      <c r="B1185" s="87"/>
      <c r="C1185" s="12"/>
      <c r="D1185" s="12"/>
      <c r="F1185" s="14"/>
      <c r="G1185" s="88"/>
      <c r="I1185" s="16"/>
      <c r="J1185" s="38"/>
    </row>
    <row r="1186" spans="2:10" ht="15">
      <c r="B1186" s="87"/>
      <c r="C1186" s="12"/>
      <c r="D1186" s="12"/>
      <c r="F1186" s="14"/>
      <c r="G1186" s="88"/>
      <c r="I1186" s="16"/>
      <c r="J1186" s="38"/>
    </row>
    <row r="1187" spans="2:10" ht="15">
      <c r="B1187" s="87"/>
      <c r="C1187" s="12"/>
      <c r="D1187" s="12"/>
      <c r="F1187" s="14"/>
      <c r="G1187" s="88"/>
      <c r="I1187" s="16"/>
      <c r="J1187" s="38"/>
    </row>
    <row r="1188" spans="2:10" ht="15">
      <c r="B1188" s="87"/>
      <c r="C1188" s="12"/>
      <c r="D1188" s="12"/>
      <c r="F1188" s="14"/>
      <c r="G1188" s="88"/>
      <c r="I1188" s="16"/>
      <c r="J1188" s="38"/>
    </row>
    <row r="1189" spans="2:10" ht="15">
      <c r="B1189" s="87"/>
      <c r="C1189" s="12"/>
      <c r="D1189" s="12"/>
      <c r="F1189" s="14"/>
      <c r="G1189" s="88"/>
      <c r="I1189" s="16"/>
      <c r="J1189" s="38"/>
    </row>
    <row r="1190" spans="2:10" ht="15">
      <c r="B1190" s="87"/>
      <c r="C1190" s="12"/>
      <c r="D1190" s="12"/>
      <c r="F1190" s="14"/>
      <c r="G1190" s="88"/>
      <c r="I1190" s="16"/>
      <c r="J1190" s="38"/>
    </row>
    <row r="1191" spans="2:10" ht="15">
      <c r="B1191" s="87"/>
      <c r="C1191" s="12"/>
      <c r="D1191" s="12"/>
      <c r="F1191" s="14"/>
      <c r="G1191" s="88"/>
      <c r="I1191" s="16"/>
      <c r="J1191" s="38"/>
    </row>
    <row r="1192" spans="2:10" ht="15">
      <c r="B1192" s="87"/>
      <c r="C1192" s="12"/>
      <c r="D1192" s="12"/>
      <c r="F1192" s="14"/>
      <c r="G1192" s="88"/>
      <c r="I1192" s="16"/>
      <c r="J1192" s="38"/>
    </row>
    <row r="1193" spans="2:10" ht="15">
      <c r="B1193" s="87"/>
      <c r="C1193" s="12"/>
      <c r="D1193" s="12"/>
      <c r="F1193" s="14"/>
      <c r="G1193" s="88"/>
      <c r="I1193" s="16"/>
      <c r="J1193" s="38"/>
    </row>
    <row r="1194" spans="2:10" ht="15">
      <c r="B1194" s="87"/>
      <c r="C1194" s="12"/>
      <c r="D1194" s="12"/>
      <c r="F1194" s="14"/>
      <c r="G1194" s="88"/>
      <c r="I1194" s="16"/>
      <c r="J1194" s="38"/>
    </row>
    <row r="1195" spans="2:10" ht="15">
      <c r="B1195" s="87"/>
      <c r="C1195" s="12"/>
      <c r="D1195" s="12"/>
      <c r="F1195" s="14"/>
      <c r="G1195" s="88"/>
      <c r="I1195" s="16"/>
      <c r="J1195" s="38"/>
    </row>
    <row r="1196" spans="2:10" ht="15">
      <c r="B1196" s="87"/>
      <c r="C1196" s="12"/>
      <c r="D1196" s="12"/>
      <c r="F1196" s="14"/>
      <c r="G1196" s="88"/>
      <c r="I1196" s="16"/>
      <c r="J1196" s="38"/>
    </row>
    <row r="1197" spans="2:10" ht="15">
      <c r="B1197" s="87"/>
      <c r="C1197" s="12"/>
      <c r="D1197" s="12"/>
      <c r="F1197" s="14"/>
      <c r="G1197" s="88"/>
      <c r="I1197" s="16"/>
      <c r="J1197" s="38"/>
    </row>
    <row r="1198" spans="2:10" ht="15">
      <c r="B1198" s="87"/>
      <c r="C1198" s="12"/>
      <c r="D1198" s="12"/>
      <c r="F1198" s="14"/>
      <c r="G1198" s="88"/>
      <c r="I1198" s="16"/>
      <c r="J1198" s="38"/>
    </row>
    <row r="1199" spans="2:10" ht="15">
      <c r="B1199" s="87"/>
      <c r="C1199" s="12"/>
      <c r="D1199" s="12"/>
      <c r="F1199" s="14"/>
      <c r="G1199" s="88"/>
      <c r="I1199" s="16"/>
      <c r="J1199" s="38"/>
    </row>
    <row r="1200" spans="2:10" ht="15">
      <c r="B1200" s="87"/>
      <c r="C1200" s="12"/>
      <c r="D1200" s="12"/>
      <c r="F1200" s="14"/>
      <c r="G1200" s="88"/>
      <c r="I1200" s="16"/>
      <c r="J1200" s="38"/>
    </row>
    <row r="1201" spans="2:10" ht="15">
      <c r="B1201" s="87"/>
      <c r="C1201" s="12"/>
      <c r="D1201" s="12"/>
      <c r="F1201" s="14"/>
      <c r="G1201" s="88"/>
      <c r="I1201" s="16"/>
      <c r="J1201" s="38"/>
    </row>
    <row r="1202" spans="2:10" ht="15">
      <c r="B1202" s="87"/>
      <c r="C1202" s="12"/>
      <c r="D1202" s="12"/>
      <c r="F1202" s="14"/>
      <c r="G1202" s="88"/>
      <c r="I1202" s="16"/>
      <c r="J1202" s="38"/>
    </row>
    <row r="1203" spans="2:10" ht="15">
      <c r="B1203" s="87"/>
      <c r="C1203" s="12"/>
      <c r="D1203" s="12"/>
      <c r="F1203" s="14"/>
      <c r="G1203" s="88"/>
      <c r="I1203" s="16"/>
      <c r="J1203" s="38"/>
    </row>
    <row r="1204" spans="2:10" ht="15">
      <c r="B1204" s="87"/>
      <c r="C1204" s="12"/>
      <c r="D1204" s="12"/>
      <c r="F1204" s="14"/>
      <c r="G1204" s="88"/>
      <c r="I1204" s="16"/>
      <c r="J1204" s="38"/>
    </row>
    <row r="1205" spans="2:10" ht="15">
      <c r="B1205" s="87"/>
      <c r="C1205" s="12"/>
      <c r="D1205" s="12"/>
      <c r="F1205" s="14"/>
      <c r="G1205" s="88"/>
      <c r="I1205" s="16"/>
      <c r="J1205" s="38"/>
    </row>
    <row r="1206" spans="2:10" ht="15">
      <c r="B1206" s="87"/>
      <c r="C1206" s="12"/>
      <c r="D1206" s="12"/>
      <c r="F1206" s="14"/>
      <c r="G1206" s="88"/>
      <c r="I1206" s="16"/>
      <c r="J1206" s="38"/>
    </row>
    <row r="1207" spans="2:10" ht="15">
      <c r="B1207" s="87"/>
      <c r="C1207" s="12"/>
      <c r="D1207" s="12"/>
      <c r="F1207" s="14"/>
      <c r="G1207" s="88"/>
      <c r="I1207" s="16"/>
      <c r="J1207" s="38"/>
    </row>
    <row r="1208" spans="2:10" ht="15">
      <c r="B1208" s="87"/>
      <c r="C1208" s="12"/>
      <c r="D1208" s="12"/>
      <c r="F1208" s="14"/>
      <c r="G1208" s="88"/>
      <c r="I1208" s="16"/>
      <c r="J1208" s="38"/>
    </row>
    <row r="1209" spans="2:10" ht="15">
      <c r="B1209" s="87"/>
      <c r="C1209" s="12"/>
      <c r="D1209" s="12"/>
      <c r="F1209" s="14"/>
      <c r="G1209" s="88"/>
      <c r="I1209" s="16"/>
      <c r="J1209" s="38"/>
    </row>
    <row r="1210" spans="2:10" ht="15">
      <c r="B1210" s="87"/>
      <c r="C1210" s="12"/>
      <c r="D1210" s="12"/>
      <c r="F1210" s="14"/>
      <c r="G1210" s="88"/>
      <c r="I1210" s="16"/>
      <c r="J1210" s="38"/>
    </row>
    <row r="1211" spans="2:10" ht="15">
      <c r="B1211" s="87"/>
      <c r="C1211" s="12"/>
      <c r="D1211" s="12"/>
      <c r="F1211" s="14"/>
      <c r="G1211" s="88"/>
      <c r="I1211" s="16"/>
      <c r="J1211" s="38"/>
    </row>
    <row r="1212" spans="2:10" ht="15">
      <c r="B1212" s="87"/>
      <c r="C1212" s="12"/>
      <c r="D1212" s="12"/>
      <c r="F1212" s="14"/>
      <c r="G1212" s="88"/>
      <c r="I1212" s="16"/>
      <c r="J1212" s="38"/>
    </row>
    <row r="1213" spans="2:10" ht="15">
      <c r="B1213" s="87"/>
      <c r="C1213" s="12"/>
      <c r="D1213" s="12"/>
      <c r="F1213" s="14"/>
      <c r="G1213" s="88"/>
      <c r="I1213" s="16"/>
      <c r="J1213" s="38"/>
    </row>
    <row r="1214" spans="2:10" ht="15">
      <c r="B1214" s="87"/>
      <c r="C1214" s="12"/>
      <c r="D1214" s="12"/>
      <c r="F1214" s="14"/>
      <c r="G1214" s="88"/>
      <c r="I1214" s="16"/>
      <c r="J1214" s="38"/>
    </row>
    <row r="1215" spans="2:10" ht="15">
      <c r="B1215" s="87"/>
      <c r="C1215" s="12"/>
      <c r="D1215" s="12"/>
      <c r="F1215" s="14"/>
      <c r="G1215" s="88"/>
      <c r="I1215" s="16"/>
      <c r="J1215" s="38"/>
    </row>
    <row r="1216" spans="2:10" ht="15">
      <c r="B1216" s="87"/>
      <c r="C1216" s="12"/>
      <c r="D1216" s="12"/>
      <c r="F1216" s="14"/>
      <c r="G1216" s="88"/>
      <c r="I1216" s="16"/>
      <c r="J1216" s="38"/>
    </row>
    <row r="1217" spans="2:10" ht="15">
      <c r="B1217" s="87"/>
      <c r="C1217" s="12"/>
      <c r="D1217" s="12"/>
      <c r="F1217" s="14"/>
      <c r="G1217" s="88"/>
      <c r="I1217" s="16"/>
      <c r="J1217" s="38"/>
    </row>
    <row r="1218" spans="2:10" ht="15">
      <c r="B1218" s="87"/>
      <c r="C1218" s="12"/>
      <c r="D1218" s="12"/>
      <c r="F1218" s="14"/>
      <c r="G1218" s="88"/>
      <c r="I1218" s="16"/>
      <c r="J1218" s="38"/>
    </row>
    <row r="1219" spans="2:10" ht="15">
      <c r="B1219" s="87"/>
      <c r="C1219" s="12"/>
      <c r="D1219" s="12"/>
      <c r="F1219" s="14"/>
      <c r="G1219" s="88"/>
      <c r="I1219" s="16"/>
      <c r="J1219" s="38"/>
    </row>
    <row r="1220" spans="2:10" ht="15">
      <c r="B1220" s="87"/>
      <c r="C1220" s="12"/>
      <c r="D1220" s="12"/>
      <c r="F1220" s="14"/>
      <c r="G1220" s="88"/>
      <c r="I1220" s="16"/>
      <c r="J1220" s="38"/>
    </row>
    <row r="1221" spans="2:10" ht="15">
      <c r="B1221" s="87"/>
      <c r="C1221" s="12"/>
      <c r="D1221" s="12"/>
      <c r="F1221" s="14"/>
      <c r="G1221" s="88"/>
      <c r="I1221" s="16"/>
      <c r="J1221" s="38"/>
    </row>
    <row r="1222" spans="2:10" ht="15">
      <c r="B1222" s="87"/>
      <c r="C1222" s="12"/>
      <c r="D1222" s="12"/>
      <c r="F1222" s="14"/>
      <c r="G1222" s="88"/>
      <c r="I1222" s="16"/>
      <c r="J1222" s="38"/>
    </row>
    <row r="1223" spans="2:10" ht="15">
      <c r="B1223" s="87"/>
      <c r="C1223" s="12"/>
      <c r="D1223" s="12"/>
      <c r="F1223" s="14"/>
      <c r="G1223" s="88"/>
      <c r="I1223" s="16"/>
      <c r="J1223" s="38"/>
    </row>
    <row r="1224" spans="2:10" ht="15">
      <c r="B1224" s="87"/>
      <c r="C1224" s="12"/>
      <c r="D1224" s="12"/>
      <c r="F1224" s="14"/>
      <c r="G1224" s="88"/>
      <c r="I1224" s="16"/>
      <c r="J1224" s="38"/>
    </row>
    <row r="1225" spans="2:10" ht="15">
      <c r="B1225" s="87"/>
      <c r="C1225" s="12"/>
      <c r="D1225" s="12"/>
      <c r="F1225" s="14"/>
      <c r="G1225" s="88"/>
      <c r="I1225" s="16"/>
      <c r="J1225" s="38"/>
    </row>
    <row r="1226" spans="2:10" ht="15">
      <c r="B1226" s="87"/>
      <c r="C1226" s="12"/>
      <c r="D1226" s="12"/>
      <c r="F1226" s="14"/>
      <c r="G1226" s="88"/>
      <c r="I1226" s="16"/>
      <c r="J1226" s="38"/>
    </row>
    <row r="1227" spans="2:10" ht="15">
      <c r="B1227" s="87"/>
      <c r="C1227" s="12"/>
      <c r="D1227" s="12"/>
      <c r="F1227" s="14"/>
      <c r="G1227" s="88"/>
      <c r="I1227" s="16"/>
      <c r="J1227" s="38"/>
    </row>
    <row r="1228" spans="2:10" ht="15">
      <c r="B1228" s="87"/>
      <c r="C1228" s="12"/>
      <c r="D1228" s="12"/>
      <c r="F1228" s="14"/>
      <c r="G1228" s="88"/>
      <c r="I1228" s="16"/>
      <c r="J1228" s="38"/>
    </row>
    <row r="1229" spans="2:10" ht="15">
      <c r="B1229" s="87"/>
      <c r="C1229" s="12"/>
      <c r="D1229" s="12"/>
      <c r="F1229" s="14"/>
      <c r="G1229" s="88"/>
      <c r="I1229" s="16"/>
      <c r="J1229" s="38"/>
    </row>
    <row r="1230" spans="2:10" ht="15">
      <c r="B1230" s="87"/>
      <c r="C1230" s="12"/>
      <c r="D1230" s="12"/>
      <c r="F1230" s="14"/>
      <c r="G1230" s="88"/>
      <c r="I1230" s="16"/>
      <c r="J1230" s="38"/>
    </row>
    <row r="1231" spans="2:10" ht="15">
      <c r="B1231" s="87"/>
      <c r="C1231" s="12"/>
      <c r="D1231" s="12"/>
      <c r="F1231" s="14"/>
      <c r="G1231" s="88"/>
      <c r="I1231" s="16"/>
      <c r="J1231" s="38"/>
    </row>
    <row r="1232" spans="2:10" ht="15">
      <c r="B1232" s="87"/>
      <c r="C1232" s="12"/>
      <c r="D1232" s="12"/>
      <c r="F1232" s="14"/>
      <c r="G1232" s="88"/>
      <c r="I1232" s="16"/>
      <c r="J1232" s="38"/>
    </row>
    <row r="1233" spans="2:10" ht="15">
      <c r="B1233" s="87"/>
      <c r="C1233" s="12"/>
      <c r="D1233" s="12"/>
      <c r="F1233" s="14"/>
      <c r="G1233" s="88"/>
      <c r="I1233" s="16"/>
      <c r="J1233" s="38"/>
    </row>
    <row r="1234" spans="2:10" ht="15">
      <c r="B1234" s="87"/>
      <c r="C1234" s="12"/>
      <c r="D1234" s="12"/>
      <c r="F1234" s="14"/>
      <c r="G1234" s="88"/>
      <c r="I1234" s="16"/>
      <c r="J1234" s="38"/>
    </row>
    <row r="1235" spans="2:10" ht="15">
      <c r="B1235" s="87"/>
      <c r="C1235" s="12"/>
      <c r="D1235" s="12"/>
      <c r="F1235" s="14"/>
      <c r="G1235" s="88"/>
      <c r="I1235" s="16"/>
      <c r="J1235" s="38"/>
    </row>
    <row r="1236" spans="2:10" ht="15">
      <c r="B1236" s="87"/>
      <c r="C1236" s="12"/>
      <c r="D1236" s="12"/>
      <c r="F1236" s="14"/>
      <c r="G1236" s="88"/>
      <c r="I1236" s="16"/>
      <c r="J1236" s="38"/>
    </row>
    <row r="1237" spans="2:10" ht="15">
      <c r="B1237" s="87"/>
      <c r="C1237" s="12"/>
      <c r="D1237" s="12"/>
      <c r="F1237" s="14"/>
      <c r="G1237" s="88"/>
      <c r="I1237" s="16"/>
      <c r="J1237" s="38"/>
    </row>
    <row r="1238" spans="2:10" ht="15">
      <c r="B1238" s="87"/>
      <c r="C1238" s="12"/>
      <c r="D1238" s="12"/>
      <c r="F1238" s="14"/>
      <c r="G1238" s="88"/>
      <c r="I1238" s="16"/>
      <c r="J1238" s="38"/>
    </row>
    <row r="1239" spans="2:10" ht="15">
      <c r="B1239" s="87"/>
      <c r="C1239" s="12"/>
      <c r="D1239" s="12"/>
      <c r="F1239" s="14"/>
      <c r="G1239" s="88"/>
      <c r="I1239" s="16"/>
      <c r="J1239" s="38"/>
    </row>
    <row r="1240" spans="2:10" ht="15">
      <c r="B1240" s="87"/>
      <c r="C1240" s="12"/>
      <c r="D1240" s="12"/>
      <c r="F1240" s="14"/>
      <c r="G1240" s="88"/>
      <c r="I1240" s="16"/>
      <c r="J1240" s="38"/>
    </row>
    <row r="1241" spans="2:10" ht="15">
      <c r="B1241" s="87"/>
      <c r="C1241" s="12"/>
      <c r="D1241" s="12"/>
      <c r="F1241" s="14"/>
      <c r="G1241" s="88"/>
      <c r="I1241" s="16"/>
      <c r="J1241" s="38"/>
    </row>
    <row r="1242" spans="2:10" ht="15">
      <c r="B1242" s="87"/>
      <c r="C1242" s="12"/>
      <c r="D1242" s="12"/>
      <c r="F1242" s="14"/>
      <c r="G1242" s="88"/>
      <c r="I1242" s="16"/>
      <c r="J1242" s="38"/>
    </row>
    <row r="1243" spans="2:10" ht="15">
      <c r="B1243" s="87"/>
      <c r="C1243" s="12"/>
      <c r="D1243" s="12"/>
      <c r="F1243" s="14"/>
      <c r="G1243" s="88"/>
      <c r="I1243" s="16"/>
      <c r="J1243" s="38"/>
    </row>
    <row r="1244" spans="2:10" ht="15">
      <c r="B1244" s="87"/>
      <c r="C1244" s="12"/>
      <c r="D1244" s="12"/>
      <c r="F1244" s="14"/>
      <c r="G1244" s="88"/>
      <c r="I1244" s="16"/>
      <c r="J1244" s="38"/>
    </row>
    <row r="1245" spans="2:10" ht="15">
      <c r="B1245" s="87"/>
      <c r="C1245" s="12"/>
      <c r="D1245" s="12"/>
      <c r="F1245" s="14"/>
      <c r="G1245" s="88"/>
      <c r="I1245" s="16"/>
      <c r="J1245" s="38"/>
    </row>
    <row r="1246" spans="2:10" ht="15">
      <c r="B1246" s="87"/>
      <c r="C1246" s="12"/>
      <c r="D1246" s="12"/>
      <c r="F1246" s="14"/>
      <c r="G1246" s="88"/>
      <c r="I1246" s="16"/>
      <c r="J1246" s="38"/>
    </row>
    <row r="1247" spans="2:10" ht="15">
      <c r="B1247" s="87"/>
      <c r="C1247" s="12"/>
      <c r="D1247" s="12"/>
      <c r="F1247" s="14"/>
      <c r="G1247" s="88"/>
      <c r="I1247" s="16"/>
      <c r="J1247" s="38"/>
    </row>
    <row r="1248" spans="2:10" ht="15">
      <c r="B1248" s="87"/>
      <c r="C1248" s="12"/>
      <c r="D1248" s="12"/>
      <c r="F1248" s="14"/>
      <c r="G1248" s="88"/>
      <c r="I1248" s="16"/>
      <c r="J1248" s="38"/>
    </row>
    <row r="1249" spans="2:10" ht="15">
      <c r="B1249" s="87"/>
      <c r="C1249" s="12"/>
      <c r="D1249" s="12"/>
      <c r="F1249" s="14"/>
      <c r="G1249" s="88"/>
      <c r="I1249" s="16"/>
      <c r="J1249" s="38"/>
    </row>
    <row r="1250" spans="2:10" ht="15">
      <c r="B1250" s="87"/>
      <c r="C1250" s="12"/>
      <c r="D1250" s="12"/>
      <c r="F1250" s="14"/>
      <c r="G1250" s="88"/>
      <c r="I1250" s="16"/>
      <c r="J1250" s="38"/>
    </row>
    <row r="1251" spans="2:10" ht="15">
      <c r="B1251" s="87"/>
      <c r="C1251" s="12"/>
      <c r="D1251" s="12"/>
      <c r="F1251" s="14"/>
      <c r="G1251" s="88"/>
      <c r="I1251" s="16"/>
      <c r="J1251" s="38"/>
    </row>
    <row r="1252" spans="2:10" ht="15">
      <c r="B1252" s="87"/>
      <c r="C1252" s="12"/>
      <c r="D1252" s="12"/>
      <c r="F1252" s="14"/>
      <c r="G1252" s="88"/>
      <c r="I1252" s="16"/>
      <c r="J1252" s="38"/>
    </row>
    <row r="1253" spans="2:10" ht="15">
      <c r="B1253" s="87"/>
      <c r="C1253" s="12"/>
      <c r="D1253" s="12"/>
      <c r="F1253" s="14"/>
      <c r="G1253" s="88"/>
      <c r="I1253" s="16"/>
      <c r="J1253" s="38"/>
    </row>
    <row r="1254" spans="2:10" ht="15">
      <c r="B1254" s="87"/>
      <c r="C1254" s="12"/>
      <c r="D1254" s="12"/>
      <c r="F1254" s="14"/>
      <c r="G1254" s="88"/>
      <c r="I1254" s="16"/>
      <c r="J1254" s="38"/>
    </row>
    <row r="1255" spans="2:10" ht="15">
      <c r="B1255" s="87"/>
      <c r="C1255" s="12"/>
      <c r="D1255" s="12"/>
      <c r="F1255" s="14"/>
      <c r="G1255" s="88"/>
      <c r="I1255" s="16"/>
      <c r="J1255" s="38"/>
    </row>
    <row r="1256" spans="2:10" ht="15">
      <c r="B1256" s="87"/>
      <c r="C1256" s="12"/>
      <c r="D1256" s="12"/>
      <c r="F1256" s="14"/>
      <c r="G1256" s="88"/>
      <c r="I1256" s="16"/>
      <c r="J1256" s="38"/>
    </row>
    <row r="1257" spans="2:10" ht="15">
      <c r="B1257" s="87"/>
      <c r="C1257" s="12"/>
      <c r="D1257" s="12"/>
      <c r="F1257" s="14"/>
      <c r="G1257" s="88"/>
      <c r="I1257" s="16"/>
      <c r="J1257" s="38"/>
    </row>
    <row r="1258" spans="2:10" ht="15">
      <c r="B1258" s="87"/>
      <c r="C1258" s="12"/>
      <c r="D1258" s="12"/>
      <c r="F1258" s="14"/>
      <c r="G1258" s="88"/>
      <c r="I1258" s="16"/>
      <c r="J1258" s="38"/>
    </row>
    <row r="1259" spans="2:10" ht="15">
      <c r="B1259" s="87"/>
      <c r="C1259" s="12"/>
      <c r="D1259" s="12"/>
      <c r="F1259" s="14"/>
      <c r="G1259" s="88"/>
      <c r="I1259" s="16"/>
      <c r="J1259" s="38"/>
    </row>
    <row r="1260" spans="2:10" ht="15">
      <c r="B1260" s="87"/>
      <c r="C1260" s="12"/>
      <c r="D1260" s="12"/>
      <c r="F1260" s="14"/>
      <c r="G1260" s="88"/>
      <c r="I1260" s="16"/>
      <c r="J1260" s="38"/>
    </row>
    <row r="1261" spans="2:10" ht="15">
      <c r="B1261" s="87"/>
      <c r="C1261" s="12"/>
      <c r="D1261" s="12"/>
      <c r="F1261" s="14"/>
      <c r="G1261" s="88"/>
      <c r="I1261" s="16"/>
      <c r="J1261" s="38"/>
    </row>
    <row r="1262" spans="2:10" ht="15">
      <c r="B1262" s="87"/>
      <c r="C1262" s="12"/>
      <c r="D1262" s="12"/>
      <c r="F1262" s="14"/>
      <c r="G1262" s="88"/>
      <c r="I1262" s="16"/>
      <c r="J1262" s="38"/>
    </row>
    <row r="1263" spans="2:10" ht="15">
      <c r="B1263" s="87"/>
      <c r="C1263" s="12"/>
      <c r="D1263" s="12"/>
      <c r="F1263" s="14"/>
      <c r="G1263" s="88"/>
      <c r="I1263" s="16"/>
      <c r="J1263" s="38"/>
    </row>
    <row r="1264" spans="2:10" ht="15">
      <c r="B1264" s="87"/>
      <c r="C1264" s="12"/>
      <c r="D1264" s="12"/>
      <c r="F1264" s="14"/>
      <c r="G1264" s="88"/>
      <c r="I1264" s="16"/>
      <c r="J1264" s="38"/>
    </row>
    <row r="1265" spans="2:10" ht="15">
      <c r="B1265" s="87"/>
      <c r="C1265" s="12"/>
      <c r="D1265" s="12"/>
      <c r="F1265" s="14"/>
      <c r="G1265" s="88"/>
      <c r="I1265" s="16"/>
      <c r="J1265" s="38"/>
    </row>
    <row r="1266" spans="2:10" ht="15">
      <c r="B1266" s="87"/>
      <c r="C1266" s="12"/>
      <c r="D1266" s="12"/>
      <c r="F1266" s="14"/>
      <c r="G1266" s="88"/>
      <c r="I1266" s="16"/>
      <c r="J1266" s="38"/>
    </row>
    <row r="1267" spans="2:10" ht="15">
      <c r="B1267" s="87"/>
      <c r="C1267" s="12"/>
      <c r="D1267" s="12"/>
      <c r="F1267" s="14"/>
      <c r="G1267" s="88"/>
      <c r="I1267" s="16"/>
      <c r="J1267" s="38"/>
    </row>
    <row r="1268" spans="2:10" ht="15">
      <c r="B1268" s="87"/>
      <c r="C1268" s="12"/>
      <c r="D1268" s="12"/>
      <c r="F1268" s="14"/>
      <c r="G1268" s="88"/>
      <c r="I1268" s="16"/>
      <c r="J1268" s="38"/>
    </row>
    <row r="1269" spans="2:10" ht="15">
      <c r="B1269" s="87"/>
      <c r="C1269" s="12"/>
      <c r="D1269" s="12"/>
      <c r="F1269" s="14"/>
      <c r="G1269" s="88"/>
      <c r="I1269" s="16"/>
      <c r="J1269" s="38"/>
    </row>
    <row r="1270" spans="2:10" ht="15">
      <c r="B1270" s="87"/>
      <c r="C1270" s="12"/>
      <c r="D1270" s="12"/>
      <c r="F1270" s="14"/>
      <c r="G1270" s="88"/>
      <c r="I1270" s="16"/>
      <c r="J1270" s="38"/>
    </row>
    <row r="1271" spans="2:10" ht="15">
      <c r="B1271" s="87"/>
      <c r="C1271" s="12"/>
      <c r="D1271" s="12"/>
      <c r="F1271" s="14"/>
      <c r="G1271" s="88"/>
      <c r="I1271" s="16"/>
      <c r="J1271" s="38"/>
    </row>
    <row r="1272" spans="2:10" ht="15">
      <c r="B1272" s="87"/>
      <c r="C1272" s="12"/>
      <c r="D1272" s="12"/>
      <c r="F1272" s="14"/>
      <c r="G1272" s="88"/>
      <c r="I1272" s="16"/>
      <c r="J1272" s="38"/>
    </row>
    <row r="1273" spans="2:10" ht="15">
      <c r="B1273" s="87"/>
      <c r="C1273" s="12"/>
      <c r="D1273" s="12"/>
      <c r="F1273" s="14"/>
      <c r="G1273" s="88"/>
      <c r="I1273" s="16"/>
      <c r="J1273" s="38"/>
    </row>
    <row r="1274" spans="2:10" ht="15">
      <c r="B1274" s="87"/>
      <c r="C1274" s="12"/>
      <c r="D1274" s="12"/>
      <c r="F1274" s="14"/>
      <c r="G1274" s="88"/>
      <c r="I1274" s="16"/>
      <c r="J1274" s="38"/>
    </row>
    <row r="1275" spans="2:10" ht="15">
      <c r="B1275" s="87"/>
      <c r="C1275" s="12"/>
      <c r="D1275" s="12"/>
      <c r="F1275" s="14"/>
      <c r="G1275" s="88"/>
      <c r="I1275" s="16"/>
      <c r="J1275" s="38"/>
    </row>
    <row r="1276" spans="2:10" ht="15">
      <c r="B1276" s="87"/>
      <c r="C1276" s="12"/>
      <c r="D1276" s="12"/>
      <c r="F1276" s="14"/>
      <c r="G1276" s="88"/>
      <c r="I1276" s="16"/>
      <c r="J1276" s="38"/>
    </row>
    <row r="1277" spans="2:10" ht="15">
      <c r="B1277" s="87"/>
      <c r="C1277" s="12"/>
      <c r="D1277" s="12"/>
      <c r="F1277" s="14"/>
      <c r="G1277" s="88"/>
      <c r="I1277" s="16"/>
      <c r="J1277" s="38"/>
    </row>
    <row r="1278" spans="2:10" ht="15">
      <c r="B1278" s="87"/>
      <c r="C1278" s="12"/>
      <c r="D1278" s="12"/>
      <c r="F1278" s="14"/>
      <c r="G1278" s="88"/>
      <c r="I1278" s="16"/>
      <c r="J1278" s="38"/>
    </row>
    <row r="1279" spans="2:10" ht="15">
      <c r="B1279" s="87"/>
      <c r="C1279" s="12"/>
      <c r="D1279" s="12"/>
      <c r="F1279" s="14"/>
      <c r="G1279" s="88"/>
      <c r="I1279" s="16"/>
      <c r="J1279" s="38"/>
    </row>
    <row r="1280" spans="2:10" ht="15">
      <c r="B1280" s="87"/>
      <c r="C1280" s="12"/>
      <c r="D1280" s="12"/>
      <c r="F1280" s="14"/>
      <c r="G1280" s="88"/>
      <c r="I1280" s="16"/>
      <c r="J1280" s="38"/>
    </row>
    <row r="1281" spans="2:10" ht="15">
      <c r="B1281" s="87"/>
      <c r="C1281" s="12"/>
      <c r="D1281" s="12"/>
      <c r="F1281" s="14"/>
      <c r="G1281" s="88"/>
      <c r="I1281" s="16"/>
      <c r="J1281" s="38"/>
    </row>
    <row r="1282" spans="2:10" ht="15">
      <c r="B1282" s="87"/>
      <c r="C1282" s="12"/>
      <c r="D1282" s="12"/>
      <c r="F1282" s="14"/>
      <c r="G1282" s="88"/>
      <c r="I1282" s="16"/>
      <c r="J1282" s="38"/>
    </row>
    <row r="1283" spans="2:10" ht="15">
      <c r="B1283" s="87"/>
      <c r="C1283" s="12"/>
      <c r="D1283" s="12"/>
      <c r="F1283" s="14"/>
      <c r="G1283" s="88"/>
      <c r="I1283" s="16"/>
      <c r="J1283" s="38"/>
    </row>
    <row r="1284" spans="2:10" ht="15">
      <c r="B1284" s="87"/>
      <c r="C1284" s="12"/>
      <c r="D1284" s="12"/>
      <c r="F1284" s="14"/>
      <c r="G1284" s="88"/>
      <c r="I1284" s="16"/>
      <c r="J1284" s="38"/>
    </row>
    <row r="1285" spans="2:10" ht="15">
      <c r="B1285" s="87"/>
      <c r="C1285" s="12"/>
      <c r="D1285" s="12"/>
      <c r="F1285" s="14"/>
      <c r="G1285" s="88"/>
      <c r="I1285" s="16"/>
      <c r="J1285" s="38"/>
    </row>
    <row r="1286" spans="2:10" ht="15">
      <c r="B1286" s="87"/>
      <c r="C1286" s="12"/>
      <c r="D1286" s="12"/>
      <c r="F1286" s="14"/>
      <c r="G1286" s="88"/>
      <c r="I1286" s="16"/>
      <c r="J1286" s="38"/>
    </row>
    <row r="1287" spans="2:10" ht="15">
      <c r="B1287" s="87"/>
      <c r="C1287" s="12"/>
      <c r="D1287" s="12"/>
      <c r="F1287" s="14"/>
      <c r="G1287" s="88"/>
      <c r="I1287" s="16"/>
      <c r="J1287" s="38"/>
    </row>
    <row r="1288" spans="2:10" ht="15">
      <c r="B1288" s="87"/>
      <c r="C1288" s="12"/>
      <c r="D1288" s="12"/>
      <c r="F1288" s="14"/>
      <c r="G1288" s="88"/>
      <c r="I1288" s="16"/>
      <c r="J1288" s="38"/>
    </row>
    <row r="1289" spans="2:10" ht="15">
      <c r="B1289" s="87"/>
      <c r="C1289" s="12"/>
      <c r="D1289" s="12"/>
      <c r="F1289" s="14"/>
      <c r="G1289" s="88"/>
      <c r="I1289" s="16"/>
      <c r="J1289" s="38"/>
    </row>
    <row r="1290" spans="2:10" ht="15">
      <c r="B1290" s="87"/>
      <c r="C1290" s="12"/>
      <c r="D1290" s="12"/>
      <c r="F1290" s="14"/>
      <c r="G1290" s="88"/>
      <c r="I1290" s="16"/>
      <c r="J1290" s="38"/>
    </row>
    <row r="1291" spans="2:10" ht="15">
      <c r="B1291" s="87"/>
      <c r="C1291" s="12"/>
      <c r="D1291" s="12"/>
      <c r="F1291" s="14"/>
      <c r="G1291" s="88"/>
      <c r="I1291" s="16"/>
      <c r="J1291" s="38"/>
    </row>
    <row r="1292" spans="2:10" ht="15">
      <c r="B1292" s="87"/>
      <c r="C1292" s="12"/>
      <c r="D1292" s="12"/>
      <c r="F1292" s="14"/>
      <c r="G1292" s="88"/>
      <c r="I1292" s="16"/>
      <c r="J1292" s="38"/>
    </row>
    <row r="1293" spans="2:10" ht="15">
      <c r="B1293" s="87"/>
      <c r="C1293" s="12"/>
      <c r="D1293" s="12"/>
      <c r="F1293" s="14"/>
      <c r="G1293" s="88"/>
      <c r="I1293" s="16"/>
      <c r="J1293" s="38"/>
    </row>
    <row r="1294" spans="2:10" ht="15">
      <c r="B1294" s="87"/>
      <c r="C1294" s="12"/>
      <c r="D1294" s="12"/>
      <c r="F1294" s="14"/>
      <c r="G1294" s="88"/>
      <c r="I1294" s="16"/>
      <c r="J1294" s="38"/>
    </row>
    <row r="1295" spans="2:10" ht="15">
      <c r="B1295" s="87"/>
      <c r="C1295" s="12"/>
      <c r="D1295" s="12"/>
      <c r="F1295" s="14"/>
      <c r="G1295" s="88"/>
      <c r="I1295" s="16"/>
      <c r="J1295" s="38"/>
    </row>
    <row r="1296" spans="2:10" ht="15">
      <c r="B1296" s="87"/>
      <c r="C1296" s="12"/>
      <c r="D1296" s="12"/>
      <c r="F1296" s="14"/>
      <c r="G1296" s="88"/>
      <c r="I1296" s="16"/>
      <c r="J1296" s="38"/>
    </row>
    <row r="1297" spans="2:10" ht="15">
      <c r="B1297" s="87"/>
      <c r="C1297" s="12"/>
      <c r="D1297" s="12"/>
      <c r="F1297" s="14"/>
      <c r="G1297" s="88"/>
      <c r="I1297" s="16"/>
      <c r="J1297" s="38"/>
    </row>
    <row r="1298" spans="2:10" ht="15">
      <c r="B1298" s="87"/>
      <c r="C1298" s="12"/>
      <c r="D1298" s="12"/>
      <c r="F1298" s="14"/>
      <c r="G1298" s="88"/>
      <c r="I1298" s="16"/>
      <c r="J1298" s="38"/>
    </row>
    <row r="1299" spans="2:10" ht="15">
      <c r="B1299" s="87"/>
      <c r="C1299" s="12"/>
      <c r="D1299" s="12"/>
      <c r="F1299" s="14"/>
      <c r="G1299" s="88"/>
      <c r="I1299" s="16"/>
      <c r="J1299" s="38"/>
    </row>
    <row r="1300" spans="2:10" ht="15">
      <c r="B1300" s="87"/>
      <c r="C1300" s="12"/>
      <c r="D1300" s="12"/>
      <c r="F1300" s="14"/>
      <c r="G1300" s="88"/>
      <c r="I1300" s="16"/>
      <c r="J1300" s="38"/>
    </row>
    <row r="1301" spans="2:10" ht="15">
      <c r="B1301" s="87"/>
      <c r="C1301" s="12"/>
      <c r="D1301" s="12"/>
      <c r="F1301" s="14"/>
      <c r="G1301" s="88"/>
      <c r="I1301" s="16"/>
      <c r="J1301" s="38"/>
    </row>
    <row r="1302" spans="2:10" ht="15">
      <c r="B1302" s="87"/>
      <c r="C1302" s="12"/>
      <c r="D1302" s="12"/>
      <c r="F1302" s="14"/>
      <c r="G1302" s="88"/>
      <c r="I1302" s="16"/>
      <c r="J1302" s="38"/>
    </row>
    <row r="1303" spans="2:10" ht="15">
      <c r="B1303" s="87"/>
      <c r="C1303" s="12"/>
      <c r="D1303" s="12"/>
      <c r="F1303" s="14"/>
      <c r="G1303" s="88"/>
      <c r="I1303" s="16"/>
      <c r="J1303" s="38"/>
    </row>
    <row r="1304" spans="2:10" ht="15">
      <c r="B1304" s="87"/>
      <c r="C1304" s="12"/>
      <c r="D1304" s="12"/>
      <c r="F1304" s="14"/>
      <c r="G1304" s="88"/>
      <c r="I1304" s="16"/>
      <c r="J1304" s="38"/>
    </row>
    <row r="1305" spans="2:10" ht="15">
      <c r="B1305" s="87"/>
      <c r="C1305" s="12"/>
      <c r="D1305" s="12"/>
      <c r="F1305" s="14"/>
      <c r="G1305" s="88"/>
      <c r="I1305" s="16"/>
      <c r="J1305" s="38"/>
    </row>
    <row r="1306" spans="2:10" ht="15">
      <c r="B1306" s="87"/>
      <c r="C1306" s="12"/>
      <c r="D1306" s="12"/>
      <c r="F1306" s="14"/>
      <c r="G1306" s="88"/>
      <c r="I1306" s="16"/>
      <c r="J1306" s="38"/>
    </row>
    <row r="1307" spans="2:10" ht="15">
      <c r="B1307" s="87"/>
      <c r="C1307" s="12"/>
      <c r="D1307" s="12"/>
      <c r="F1307" s="14"/>
      <c r="G1307" s="88"/>
      <c r="I1307" s="16"/>
      <c r="J1307" s="38"/>
    </row>
    <row r="1308" spans="2:10" ht="15">
      <c r="B1308" s="87"/>
      <c r="C1308" s="12"/>
      <c r="D1308" s="12"/>
      <c r="F1308" s="14"/>
      <c r="G1308" s="88"/>
      <c r="I1308" s="16"/>
      <c r="J1308" s="38"/>
    </row>
    <row r="1309" spans="2:10" ht="15">
      <c r="B1309" s="87"/>
      <c r="C1309" s="12"/>
      <c r="D1309" s="12"/>
      <c r="F1309" s="14"/>
      <c r="G1309" s="88"/>
      <c r="I1309" s="16"/>
      <c r="J1309" s="38"/>
    </row>
    <row r="1310" spans="2:10" ht="15">
      <c r="B1310" s="87"/>
      <c r="C1310" s="12"/>
      <c r="D1310" s="12"/>
      <c r="F1310" s="14"/>
      <c r="G1310" s="88"/>
      <c r="I1310" s="16"/>
      <c r="J1310" s="38"/>
    </row>
    <row r="1311" spans="2:10" ht="15">
      <c r="B1311" s="87"/>
      <c r="C1311" s="12"/>
      <c r="D1311" s="12"/>
      <c r="F1311" s="14"/>
      <c r="G1311" s="88"/>
      <c r="I1311" s="16"/>
      <c r="J1311" s="38"/>
    </row>
    <row r="1312" spans="2:10" ht="15">
      <c r="B1312" s="87"/>
      <c r="C1312" s="12"/>
      <c r="D1312" s="12"/>
      <c r="F1312" s="14"/>
      <c r="G1312" s="88"/>
      <c r="I1312" s="16"/>
      <c r="J1312" s="38"/>
    </row>
    <row r="1313" spans="2:10" ht="15">
      <c r="B1313" s="87"/>
      <c r="C1313" s="12"/>
      <c r="D1313" s="12"/>
      <c r="F1313" s="14"/>
      <c r="G1313" s="88"/>
      <c r="I1313" s="16"/>
      <c r="J1313" s="38"/>
    </row>
    <row r="1314" spans="2:10" ht="15">
      <c r="B1314" s="87"/>
      <c r="C1314" s="12"/>
      <c r="D1314" s="12"/>
      <c r="F1314" s="14"/>
      <c r="G1314" s="88"/>
      <c r="I1314" s="16"/>
      <c r="J1314" s="38"/>
    </row>
    <row r="1315" spans="2:10" ht="15">
      <c r="B1315" s="87"/>
      <c r="C1315" s="12"/>
      <c r="D1315" s="12"/>
      <c r="F1315" s="14"/>
      <c r="G1315" s="88"/>
      <c r="I1315" s="16"/>
      <c r="J1315" s="38"/>
    </row>
    <row r="1316" spans="2:10" ht="15">
      <c r="B1316" s="87"/>
      <c r="C1316" s="12"/>
      <c r="D1316" s="12"/>
      <c r="F1316" s="14"/>
      <c r="G1316" s="88"/>
      <c r="I1316" s="16"/>
      <c r="J1316" s="38"/>
    </row>
    <row r="1317" spans="2:10" ht="15">
      <c r="B1317" s="87"/>
      <c r="C1317" s="12"/>
      <c r="D1317" s="12"/>
      <c r="F1317" s="14"/>
      <c r="G1317" s="88"/>
      <c r="I1317" s="16"/>
      <c r="J1317" s="38"/>
    </row>
    <row r="1318" spans="2:10" ht="15">
      <c r="B1318" s="87"/>
      <c r="C1318" s="12"/>
      <c r="D1318" s="12"/>
      <c r="F1318" s="14"/>
      <c r="G1318" s="88"/>
      <c r="I1318" s="16"/>
      <c r="J1318" s="38"/>
    </row>
    <row r="1319" spans="2:10" ht="15">
      <c r="B1319" s="87"/>
      <c r="C1319" s="12"/>
      <c r="D1319" s="12"/>
      <c r="F1319" s="14"/>
      <c r="G1319" s="88"/>
      <c r="I1319" s="16"/>
      <c r="J1319" s="38"/>
    </row>
    <row r="1320" spans="2:10" ht="15">
      <c r="B1320" s="87"/>
      <c r="C1320" s="12"/>
      <c r="D1320" s="12"/>
      <c r="F1320" s="14"/>
      <c r="G1320" s="88"/>
      <c r="I1320" s="16"/>
      <c r="J1320" s="38"/>
    </row>
    <row r="1321" spans="2:10" ht="15">
      <c r="B1321" s="87"/>
      <c r="C1321" s="12"/>
      <c r="D1321" s="12"/>
      <c r="F1321" s="14"/>
      <c r="G1321" s="88"/>
      <c r="I1321" s="16"/>
      <c r="J1321" s="38"/>
    </row>
    <row r="1322" spans="2:10" ht="15">
      <c r="B1322" s="87"/>
      <c r="C1322" s="12"/>
      <c r="D1322" s="12"/>
      <c r="F1322" s="14"/>
      <c r="G1322" s="88"/>
      <c r="I1322" s="16"/>
      <c r="J1322" s="38"/>
    </row>
    <row r="1323" spans="2:10" ht="15">
      <c r="B1323" s="87"/>
      <c r="C1323" s="12"/>
      <c r="D1323" s="12"/>
      <c r="F1323" s="14"/>
      <c r="G1323" s="88"/>
      <c r="I1323" s="16"/>
      <c r="J1323" s="38"/>
    </row>
    <row r="1324" spans="2:10" ht="15">
      <c r="B1324" s="87"/>
      <c r="C1324" s="12"/>
      <c r="D1324" s="12"/>
      <c r="F1324" s="14"/>
      <c r="G1324" s="88"/>
      <c r="I1324" s="16"/>
      <c r="J1324" s="38"/>
    </row>
    <row r="1325" spans="2:10" ht="15">
      <c r="B1325" s="87"/>
      <c r="C1325" s="12"/>
      <c r="D1325" s="12"/>
      <c r="F1325" s="14"/>
      <c r="G1325" s="88"/>
      <c r="I1325" s="16"/>
      <c r="J1325" s="38"/>
    </row>
    <row r="1326" spans="2:10" ht="15">
      <c r="B1326" s="87"/>
      <c r="C1326" s="12"/>
      <c r="D1326" s="12"/>
      <c r="F1326" s="14"/>
      <c r="G1326" s="88"/>
      <c r="I1326" s="16"/>
      <c r="J1326" s="38"/>
    </row>
    <row r="1327" spans="2:10" ht="15">
      <c r="B1327" s="87"/>
      <c r="C1327" s="12"/>
      <c r="D1327" s="12"/>
      <c r="F1327" s="14"/>
      <c r="G1327" s="88"/>
      <c r="I1327" s="16"/>
      <c r="J1327" s="38"/>
    </row>
    <row r="1328" spans="2:10" ht="15">
      <c r="B1328" s="87"/>
      <c r="C1328" s="12"/>
      <c r="D1328" s="12"/>
      <c r="F1328" s="14"/>
      <c r="G1328" s="88"/>
      <c r="I1328" s="16"/>
      <c r="J1328" s="38"/>
    </row>
    <row r="1329" spans="2:10" ht="15">
      <c r="B1329" s="87"/>
      <c r="C1329" s="12"/>
      <c r="D1329" s="12"/>
      <c r="F1329" s="14"/>
      <c r="G1329" s="88"/>
      <c r="I1329" s="16"/>
      <c r="J1329" s="38"/>
    </row>
    <row r="1330" spans="2:10" ht="15">
      <c r="B1330" s="87"/>
      <c r="C1330" s="12"/>
      <c r="D1330" s="12"/>
      <c r="F1330" s="14"/>
      <c r="G1330" s="88"/>
      <c r="I1330" s="16"/>
      <c r="J1330" s="38"/>
    </row>
    <row r="1331" spans="2:10" ht="15">
      <c r="B1331" s="87"/>
      <c r="C1331" s="12"/>
      <c r="D1331" s="12"/>
      <c r="F1331" s="14"/>
      <c r="G1331" s="88"/>
      <c r="I1331" s="16"/>
      <c r="J1331" s="38"/>
    </row>
    <row r="1332" spans="2:10" ht="15">
      <c r="B1332" s="87"/>
      <c r="C1332" s="12"/>
      <c r="D1332" s="12"/>
      <c r="F1332" s="14"/>
      <c r="G1332" s="88"/>
      <c r="I1332" s="16"/>
      <c r="J1332" s="38"/>
    </row>
    <row r="1333" spans="2:10" ht="15">
      <c r="B1333" s="87"/>
      <c r="C1333" s="12"/>
      <c r="D1333" s="12"/>
      <c r="F1333" s="14"/>
      <c r="G1333" s="88"/>
      <c r="I1333" s="16"/>
      <c r="J1333" s="38"/>
    </row>
    <row r="1334" spans="2:10" ht="15">
      <c r="B1334" s="87"/>
      <c r="C1334" s="12"/>
      <c r="D1334" s="12"/>
      <c r="F1334" s="14"/>
      <c r="G1334" s="88"/>
      <c r="I1334" s="16"/>
      <c r="J1334" s="38"/>
    </row>
    <row r="1335" spans="2:10" ht="15">
      <c r="B1335" s="87"/>
      <c r="C1335" s="12"/>
      <c r="D1335" s="12"/>
      <c r="F1335" s="14"/>
      <c r="G1335" s="88"/>
      <c r="I1335" s="16"/>
      <c r="J1335" s="38"/>
    </row>
    <row r="1336" spans="2:10" ht="15">
      <c r="B1336" s="87"/>
      <c r="C1336" s="12"/>
      <c r="D1336" s="12"/>
      <c r="F1336" s="14"/>
      <c r="G1336" s="88"/>
      <c r="I1336" s="16"/>
      <c r="J1336" s="38"/>
    </row>
    <row r="1337" spans="2:10" ht="15">
      <c r="B1337" s="87"/>
      <c r="C1337" s="12"/>
      <c r="D1337" s="12"/>
      <c r="F1337" s="14"/>
      <c r="G1337" s="88"/>
      <c r="I1337" s="16"/>
      <c r="J1337" s="38"/>
    </row>
    <row r="1338" spans="2:10" ht="15">
      <c r="B1338" s="87"/>
      <c r="C1338" s="12"/>
      <c r="D1338" s="12"/>
      <c r="F1338" s="14"/>
      <c r="G1338" s="88"/>
      <c r="I1338" s="16"/>
      <c r="J1338" s="38"/>
    </row>
    <row r="1339" spans="2:10" ht="15">
      <c r="B1339" s="87"/>
      <c r="C1339" s="12"/>
      <c r="D1339" s="12"/>
      <c r="F1339" s="14"/>
      <c r="G1339" s="88"/>
      <c r="I1339" s="16"/>
      <c r="J1339" s="38"/>
    </row>
    <row r="1340" spans="2:10" ht="15">
      <c r="B1340" s="87"/>
      <c r="C1340" s="12"/>
      <c r="D1340" s="12"/>
      <c r="F1340" s="14"/>
      <c r="G1340" s="88"/>
      <c r="I1340" s="16"/>
      <c r="J1340" s="38"/>
    </row>
    <row r="1341" spans="2:10" ht="15">
      <c r="B1341" s="87"/>
      <c r="C1341" s="12"/>
      <c r="D1341" s="12"/>
      <c r="F1341" s="14"/>
      <c r="G1341" s="88"/>
      <c r="I1341" s="16"/>
      <c r="J1341" s="38"/>
    </row>
    <row r="1342" spans="2:10" ht="15">
      <c r="B1342" s="87"/>
      <c r="C1342" s="12"/>
      <c r="D1342" s="12"/>
      <c r="F1342" s="14"/>
      <c r="G1342" s="88"/>
      <c r="I1342" s="16"/>
      <c r="J1342" s="38"/>
    </row>
    <row r="1343" spans="2:10" ht="15">
      <c r="B1343" s="87"/>
      <c r="C1343" s="12"/>
      <c r="D1343" s="12"/>
      <c r="F1343" s="14"/>
      <c r="G1343" s="88"/>
      <c r="I1343" s="16"/>
      <c r="J1343" s="38"/>
    </row>
    <row r="1344" spans="2:10" ht="15">
      <c r="B1344" s="87"/>
      <c r="C1344" s="12"/>
      <c r="D1344" s="12"/>
      <c r="F1344" s="14"/>
      <c r="G1344" s="88"/>
      <c r="I1344" s="16"/>
      <c r="J1344" s="38"/>
    </row>
    <row r="1345" spans="2:10" ht="15">
      <c r="B1345" s="87"/>
      <c r="C1345" s="12"/>
      <c r="D1345" s="12"/>
      <c r="F1345" s="14"/>
      <c r="G1345" s="88"/>
      <c r="I1345" s="16"/>
      <c r="J1345" s="38"/>
    </row>
    <row r="1346" spans="2:10" ht="15">
      <c r="B1346" s="87"/>
      <c r="C1346" s="12"/>
      <c r="D1346" s="12"/>
      <c r="F1346" s="14"/>
      <c r="G1346" s="88"/>
      <c r="I1346" s="16"/>
      <c r="J1346" s="38"/>
    </row>
    <row r="1347" spans="2:10" ht="15">
      <c r="B1347" s="87"/>
      <c r="C1347" s="12"/>
      <c r="D1347" s="12"/>
      <c r="F1347" s="14"/>
      <c r="G1347" s="88"/>
      <c r="I1347" s="16"/>
      <c r="J1347" s="38"/>
    </row>
    <row r="1348" spans="2:10" ht="15">
      <c r="B1348" s="87"/>
      <c r="C1348" s="12"/>
      <c r="D1348" s="12"/>
      <c r="F1348" s="14"/>
      <c r="G1348" s="88"/>
      <c r="I1348" s="16"/>
      <c r="J1348" s="38"/>
    </row>
    <row r="1349" spans="2:10" ht="15">
      <c r="B1349" s="87"/>
      <c r="C1349" s="12"/>
      <c r="D1349" s="12"/>
      <c r="F1349" s="14"/>
      <c r="G1349" s="88"/>
      <c r="I1349" s="16"/>
      <c r="J1349" s="38"/>
    </row>
    <row r="1350" spans="2:10" ht="15">
      <c r="B1350" s="87"/>
      <c r="C1350" s="12"/>
      <c r="D1350" s="12"/>
      <c r="F1350" s="14"/>
      <c r="G1350" s="88"/>
      <c r="I1350" s="16"/>
      <c r="J1350" s="38"/>
    </row>
    <row r="1351" spans="2:10" ht="15">
      <c r="B1351" s="87"/>
      <c r="C1351" s="12"/>
      <c r="D1351" s="12"/>
      <c r="F1351" s="14"/>
      <c r="G1351" s="88"/>
      <c r="I1351" s="16"/>
      <c r="J1351" s="38"/>
    </row>
    <row r="1352" spans="2:10" ht="15">
      <c r="B1352" s="87"/>
      <c r="C1352" s="12"/>
      <c r="D1352" s="12"/>
      <c r="F1352" s="14"/>
      <c r="G1352" s="88"/>
      <c r="I1352" s="16"/>
      <c r="J1352" s="38"/>
    </row>
    <row r="1353" spans="2:10" ht="15">
      <c r="B1353" s="87"/>
      <c r="C1353" s="12"/>
      <c r="D1353" s="12"/>
      <c r="F1353" s="14"/>
      <c r="G1353" s="88"/>
      <c r="I1353" s="16"/>
      <c r="J1353" s="38"/>
    </row>
    <row r="1354" spans="2:10" ht="15">
      <c r="B1354" s="87"/>
      <c r="C1354" s="12"/>
      <c r="D1354" s="12"/>
      <c r="F1354" s="14"/>
      <c r="G1354" s="88"/>
      <c r="I1354" s="16"/>
      <c r="J1354" s="38"/>
    </row>
    <row r="1355" spans="2:10" ht="15">
      <c r="B1355" s="87"/>
      <c r="C1355" s="12"/>
      <c r="D1355" s="12"/>
      <c r="F1355" s="14"/>
      <c r="G1355" s="88"/>
      <c r="I1355" s="16"/>
      <c r="J1355" s="38"/>
    </row>
    <row r="1356" spans="2:10" ht="15">
      <c r="B1356" s="87"/>
      <c r="C1356" s="12"/>
      <c r="D1356" s="12"/>
      <c r="F1356" s="14"/>
      <c r="G1356" s="88"/>
      <c r="I1356" s="16"/>
      <c r="J1356" s="38"/>
    </row>
    <row r="1357" spans="2:10" ht="15">
      <c r="B1357" s="87"/>
      <c r="C1357" s="12"/>
      <c r="D1357" s="12"/>
      <c r="F1357" s="14"/>
      <c r="G1357" s="88"/>
      <c r="I1357" s="16"/>
      <c r="J1357" s="38"/>
    </row>
    <row r="1358" spans="2:10" ht="15">
      <c r="B1358" s="87"/>
      <c r="C1358" s="12"/>
      <c r="D1358" s="12"/>
      <c r="F1358" s="14"/>
      <c r="G1358" s="88"/>
      <c r="I1358" s="16"/>
      <c r="J1358" s="38"/>
    </row>
    <row r="1359" spans="2:10" ht="15">
      <c r="B1359" s="87"/>
      <c r="C1359" s="12"/>
      <c r="D1359" s="12"/>
      <c r="F1359" s="14"/>
      <c r="G1359" s="88"/>
      <c r="I1359" s="16"/>
      <c r="J1359" s="38"/>
    </row>
    <row r="1360" spans="2:10" ht="15">
      <c r="B1360" s="87"/>
      <c r="C1360" s="12"/>
      <c r="D1360" s="12"/>
      <c r="F1360" s="14"/>
      <c r="G1360" s="88"/>
      <c r="I1360" s="16"/>
      <c r="J1360" s="38"/>
    </row>
    <row r="1361" spans="2:10" ht="15">
      <c r="B1361" s="87"/>
      <c r="C1361" s="12"/>
      <c r="D1361" s="12"/>
      <c r="F1361" s="14"/>
      <c r="G1361" s="88"/>
      <c r="I1361" s="16"/>
      <c r="J1361" s="38"/>
    </row>
    <row r="1362" spans="2:10" ht="15">
      <c r="B1362" s="87"/>
      <c r="C1362" s="12"/>
      <c r="D1362" s="12"/>
      <c r="F1362" s="14"/>
      <c r="G1362" s="88"/>
      <c r="I1362" s="16"/>
      <c r="J1362" s="38"/>
    </row>
    <row r="1363" spans="2:10" ht="15">
      <c r="B1363" s="87"/>
      <c r="C1363" s="12"/>
      <c r="D1363" s="12"/>
      <c r="F1363" s="14"/>
      <c r="G1363" s="88"/>
      <c r="I1363" s="16"/>
      <c r="J1363" s="38"/>
    </row>
    <row r="1364" spans="2:10" ht="15">
      <c r="B1364" s="87"/>
      <c r="C1364" s="12"/>
      <c r="D1364" s="12"/>
      <c r="F1364" s="14"/>
      <c r="G1364" s="88"/>
      <c r="I1364" s="16"/>
      <c r="J1364" s="38"/>
    </row>
    <row r="1365" spans="2:10" ht="15">
      <c r="B1365" s="87"/>
      <c r="C1365" s="12"/>
      <c r="D1365" s="12"/>
      <c r="F1365" s="14"/>
      <c r="G1365" s="88"/>
      <c r="I1365" s="16"/>
      <c r="J1365" s="38"/>
    </row>
    <row r="1366" spans="2:10" ht="15">
      <c r="B1366" s="87"/>
      <c r="C1366" s="12"/>
      <c r="D1366" s="12"/>
      <c r="F1366" s="14"/>
      <c r="G1366" s="88"/>
      <c r="I1366" s="16"/>
      <c r="J1366" s="38"/>
    </row>
    <row r="1367" spans="2:10" ht="15">
      <c r="B1367" s="87"/>
      <c r="C1367" s="12"/>
      <c r="D1367" s="12"/>
      <c r="F1367" s="14"/>
      <c r="G1367" s="88"/>
      <c r="I1367" s="16"/>
      <c r="J1367" s="38"/>
    </row>
    <row r="1368" spans="2:10" ht="15">
      <c r="B1368" s="87"/>
      <c r="C1368" s="12"/>
      <c r="D1368" s="12"/>
      <c r="F1368" s="14"/>
      <c r="G1368" s="88"/>
      <c r="I1368" s="16"/>
      <c r="J1368" s="38"/>
    </row>
    <row r="1369" spans="2:10" ht="15">
      <c r="B1369" s="87"/>
      <c r="C1369" s="12"/>
      <c r="D1369" s="12"/>
      <c r="F1369" s="14"/>
      <c r="G1369" s="88"/>
      <c r="I1369" s="16"/>
      <c r="J1369" s="38"/>
    </row>
    <row r="1370" spans="2:10" ht="15">
      <c r="B1370" s="87"/>
      <c r="C1370" s="12"/>
      <c r="D1370" s="12"/>
      <c r="F1370" s="14"/>
      <c r="G1370" s="88"/>
      <c r="I1370" s="16"/>
      <c r="J1370" s="38"/>
    </row>
    <row r="1371" spans="2:10" ht="15">
      <c r="B1371" s="87"/>
      <c r="C1371" s="12"/>
      <c r="D1371" s="12"/>
      <c r="F1371" s="14"/>
      <c r="G1371" s="88"/>
      <c r="I1371" s="16"/>
      <c r="J1371" s="38"/>
    </row>
    <row r="1372" spans="2:10" ht="15">
      <c r="B1372" s="87"/>
      <c r="C1372" s="12"/>
      <c r="D1372" s="12"/>
      <c r="F1372" s="14"/>
      <c r="G1372" s="88"/>
      <c r="I1372" s="16"/>
      <c r="J1372" s="38"/>
    </row>
    <row r="1373" spans="2:10" ht="15">
      <c r="B1373" s="87"/>
      <c r="C1373" s="12"/>
      <c r="D1373" s="12"/>
      <c r="F1373" s="14"/>
      <c r="G1373" s="88"/>
      <c r="I1373" s="16"/>
      <c r="J1373" s="38"/>
    </row>
    <row r="1374" spans="2:10" ht="15">
      <c r="B1374" s="87"/>
      <c r="C1374" s="12"/>
      <c r="D1374" s="12"/>
      <c r="F1374" s="14"/>
      <c r="G1374" s="88"/>
      <c r="I1374" s="16"/>
      <c r="J1374" s="38"/>
    </row>
    <row r="1375" spans="2:10" ht="15">
      <c r="B1375" s="87"/>
      <c r="C1375" s="12"/>
      <c r="D1375" s="12"/>
      <c r="F1375" s="14"/>
      <c r="G1375" s="88"/>
      <c r="I1375" s="16"/>
      <c r="J1375" s="38"/>
    </row>
    <row r="1376" spans="2:10" ht="15">
      <c r="B1376" s="87"/>
      <c r="C1376" s="12"/>
      <c r="D1376" s="12"/>
      <c r="F1376" s="14"/>
      <c r="G1376" s="88"/>
      <c r="I1376" s="16"/>
      <c r="J1376" s="38"/>
    </row>
    <row r="1377" spans="2:10" ht="15">
      <c r="B1377" s="87"/>
      <c r="C1377" s="12"/>
      <c r="D1377" s="12"/>
      <c r="F1377" s="14"/>
      <c r="G1377" s="88"/>
      <c r="I1377" s="16"/>
      <c r="J1377" s="38"/>
    </row>
    <row r="1378" spans="2:10" ht="15">
      <c r="B1378" s="87"/>
      <c r="C1378" s="12"/>
      <c r="D1378" s="12"/>
      <c r="F1378" s="14"/>
      <c r="G1378" s="88"/>
      <c r="I1378" s="16"/>
      <c r="J1378" s="38"/>
    </row>
    <row r="1379" spans="2:10" ht="15">
      <c r="B1379" s="87"/>
      <c r="C1379" s="12"/>
      <c r="D1379" s="12"/>
      <c r="F1379" s="14"/>
      <c r="G1379" s="88"/>
      <c r="I1379" s="16"/>
      <c r="J1379" s="38"/>
    </row>
    <row r="1380" spans="2:10" ht="15">
      <c r="B1380" s="87"/>
      <c r="C1380" s="12"/>
      <c r="D1380" s="12"/>
      <c r="F1380" s="14"/>
      <c r="G1380" s="88"/>
      <c r="I1380" s="16"/>
      <c r="J1380" s="38"/>
    </row>
    <row r="1381" spans="2:10" ht="15">
      <c r="B1381" s="87"/>
      <c r="C1381" s="12"/>
      <c r="D1381" s="12"/>
      <c r="F1381" s="14"/>
      <c r="G1381" s="88"/>
      <c r="I1381" s="16"/>
      <c r="J1381" s="38"/>
    </row>
    <row r="1382" spans="2:10" ht="15">
      <c r="B1382" s="87"/>
      <c r="C1382" s="12"/>
      <c r="D1382" s="12"/>
      <c r="F1382" s="14"/>
      <c r="G1382" s="88"/>
      <c r="I1382" s="16"/>
      <c r="J1382" s="38"/>
    </row>
    <row r="1383" spans="2:10" ht="15">
      <c r="B1383" s="87"/>
      <c r="C1383" s="12"/>
      <c r="D1383" s="12"/>
      <c r="F1383" s="14"/>
      <c r="G1383" s="88"/>
      <c r="I1383" s="16"/>
      <c r="J1383" s="38"/>
    </row>
    <row r="1384" spans="2:10" ht="15">
      <c r="B1384" s="87"/>
      <c r="C1384" s="12"/>
      <c r="D1384" s="12"/>
      <c r="F1384" s="14"/>
      <c r="G1384" s="88"/>
      <c r="I1384" s="16"/>
      <c r="J1384" s="38"/>
    </row>
    <row r="1385" spans="2:10" ht="15">
      <c r="B1385" s="87"/>
      <c r="C1385" s="12"/>
      <c r="D1385" s="12"/>
      <c r="F1385" s="14"/>
      <c r="G1385" s="88"/>
      <c r="I1385" s="16"/>
      <c r="J1385" s="38"/>
    </row>
    <row r="1386" spans="2:10" ht="15">
      <c r="B1386" s="87"/>
      <c r="C1386" s="12"/>
      <c r="D1386" s="12"/>
      <c r="F1386" s="14"/>
      <c r="G1386" s="88"/>
      <c r="I1386" s="16"/>
      <c r="J1386" s="38"/>
    </row>
    <row r="1387" spans="2:10" ht="15">
      <c r="B1387" s="87"/>
      <c r="C1387" s="12"/>
      <c r="D1387" s="12"/>
      <c r="F1387" s="14"/>
      <c r="G1387" s="88"/>
      <c r="I1387" s="16"/>
      <c r="J1387" s="38"/>
    </row>
    <row r="1388" spans="2:10" ht="15">
      <c r="B1388" s="87"/>
      <c r="C1388" s="12"/>
      <c r="D1388" s="12"/>
      <c r="F1388" s="14"/>
      <c r="G1388" s="88"/>
      <c r="I1388" s="16"/>
      <c r="J1388" s="38"/>
    </row>
    <row r="1389" spans="2:10" ht="15">
      <c r="B1389" s="87"/>
      <c r="C1389" s="12"/>
      <c r="D1389" s="12"/>
      <c r="F1389" s="14"/>
      <c r="G1389" s="88"/>
      <c r="I1389" s="16"/>
      <c r="J1389" s="38"/>
    </row>
    <row r="1390" spans="2:10" ht="15">
      <c r="B1390" s="87"/>
      <c r="C1390" s="12"/>
      <c r="D1390" s="12"/>
      <c r="F1390" s="14"/>
      <c r="G1390" s="88"/>
      <c r="I1390" s="16"/>
      <c r="J1390" s="38"/>
    </row>
    <row r="1391" spans="2:10" ht="15">
      <c r="B1391" s="87"/>
      <c r="C1391" s="12"/>
      <c r="D1391" s="12"/>
      <c r="F1391" s="14"/>
      <c r="G1391" s="88"/>
      <c r="I1391" s="16"/>
      <c r="J1391" s="38"/>
    </row>
    <row r="1392" spans="2:10" ht="15">
      <c r="B1392" s="87"/>
      <c r="C1392" s="12"/>
      <c r="D1392" s="12"/>
      <c r="F1392" s="14"/>
      <c r="G1392" s="88"/>
      <c r="I1392" s="16"/>
      <c r="J1392" s="38"/>
    </row>
    <row r="1393" spans="2:10" ht="15">
      <c r="B1393" s="87"/>
      <c r="C1393" s="12"/>
      <c r="D1393" s="12"/>
      <c r="F1393" s="14"/>
      <c r="G1393" s="88"/>
      <c r="I1393" s="16"/>
      <c r="J1393" s="38"/>
    </row>
    <row r="1394" spans="2:10" ht="15">
      <c r="B1394" s="87"/>
      <c r="C1394" s="12"/>
      <c r="D1394" s="12"/>
      <c r="F1394" s="14"/>
      <c r="G1394" s="88"/>
      <c r="I1394" s="16"/>
      <c r="J1394" s="38"/>
    </row>
    <row r="1395" spans="2:10" ht="15">
      <c r="B1395" s="87"/>
      <c r="C1395" s="12"/>
      <c r="D1395" s="12"/>
      <c r="F1395" s="14"/>
      <c r="G1395" s="88"/>
      <c r="I1395" s="16"/>
      <c r="J1395" s="38"/>
    </row>
    <row r="1396" spans="2:10" ht="15">
      <c r="B1396" s="87"/>
      <c r="C1396" s="12"/>
      <c r="D1396" s="12"/>
      <c r="F1396" s="14"/>
      <c r="G1396" s="88"/>
      <c r="I1396" s="16"/>
      <c r="J1396" s="38"/>
    </row>
    <row r="1397" spans="2:10" ht="15">
      <c r="B1397" s="87"/>
      <c r="C1397" s="12"/>
      <c r="D1397" s="12"/>
      <c r="F1397" s="14"/>
      <c r="G1397" s="88"/>
      <c r="I1397" s="16"/>
      <c r="J1397" s="38"/>
    </row>
    <row r="1398" spans="2:10" ht="15">
      <c r="B1398" s="87"/>
      <c r="C1398" s="12"/>
      <c r="D1398" s="12"/>
      <c r="F1398" s="14"/>
      <c r="G1398" s="88"/>
      <c r="I1398" s="16"/>
      <c r="J1398" s="38"/>
    </row>
    <row r="1399" spans="2:10" ht="15">
      <c r="B1399" s="87"/>
      <c r="C1399" s="12"/>
      <c r="D1399" s="12"/>
      <c r="F1399" s="14"/>
      <c r="G1399" s="88"/>
      <c r="I1399" s="16"/>
      <c r="J1399" s="38"/>
    </row>
    <row r="1400" spans="2:10" ht="15">
      <c r="B1400" s="87"/>
      <c r="C1400" s="12"/>
      <c r="D1400" s="12"/>
      <c r="F1400" s="14"/>
      <c r="G1400" s="88"/>
      <c r="I1400" s="16"/>
      <c r="J1400" s="38"/>
    </row>
    <row r="1401" spans="2:10" ht="15">
      <c r="B1401" s="87"/>
      <c r="C1401" s="12"/>
      <c r="D1401" s="12"/>
      <c r="F1401" s="14"/>
      <c r="G1401" s="88"/>
      <c r="I1401" s="16"/>
      <c r="J1401" s="38"/>
    </row>
    <row r="1402" spans="2:10" ht="15">
      <c r="B1402" s="87"/>
      <c r="C1402" s="12"/>
      <c r="D1402" s="12"/>
      <c r="F1402" s="14"/>
      <c r="G1402" s="88"/>
      <c r="I1402" s="16"/>
      <c r="J1402" s="38"/>
    </row>
    <row r="1403" spans="2:10" ht="15">
      <c r="B1403" s="87"/>
      <c r="C1403" s="12"/>
      <c r="D1403" s="12"/>
      <c r="F1403" s="14"/>
      <c r="G1403" s="88"/>
      <c r="I1403" s="16"/>
      <c r="J1403" s="38"/>
    </row>
    <row r="1404" spans="2:10" ht="15">
      <c r="B1404" s="87"/>
      <c r="C1404" s="12"/>
      <c r="D1404" s="12"/>
      <c r="F1404" s="14"/>
      <c r="G1404" s="88"/>
      <c r="I1404" s="16"/>
      <c r="J1404" s="38"/>
    </row>
    <row r="1405" spans="2:10" ht="15">
      <c r="B1405" s="87"/>
      <c r="C1405" s="12"/>
      <c r="D1405" s="12"/>
      <c r="F1405" s="14"/>
      <c r="G1405" s="88"/>
      <c r="I1405" s="16"/>
      <c r="J1405" s="38"/>
    </row>
    <row r="1406" spans="2:10" ht="15">
      <c r="B1406" s="87"/>
      <c r="C1406" s="12"/>
      <c r="D1406" s="12"/>
      <c r="F1406" s="14"/>
      <c r="G1406" s="88"/>
      <c r="I1406" s="16"/>
      <c r="J1406" s="38"/>
    </row>
    <row r="1407" spans="2:10" ht="15">
      <c r="B1407" s="87"/>
      <c r="C1407" s="12"/>
      <c r="D1407" s="12"/>
      <c r="F1407" s="14"/>
      <c r="G1407" s="88"/>
      <c r="I1407" s="16"/>
      <c r="J1407" s="38"/>
    </row>
    <row r="1408" spans="2:10" ht="15">
      <c r="B1408" s="87"/>
      <c r="C1408" s="12"/>
      <c r="D1408" s="12"/>
      <c r="F1408" s="14"/>
      <c r="G1408" s="88"/>
      <c r="I1408" s="16"/>
      <c r="J1408" s="38"/>
    </row>
    <row r="1409" spans="2:10" ht="15">
      <c r="B1409" s="87"/>
      <c r="C1409" s="12"/>
      <c r="D1409" s="12"/>
      <c r="F1409" s="14"/>
      <c r="G1409" s="88"/>
      <c r="I1409" s="16"/>
      <c r="J1409" s="38"/>
    </row>
    <row r="1410" spans="2:10" ht="15">
      <c r="B1410" s="87"/>
      <c r="C1410" s="12"/>
      <c r="D1410" s="12"/>
      <c r="F1410" s="14"/>
      <c r="G1410" s="88"/>
      <c r="I1410" s="16"/>
      <c r="J1410" s="38"/>
    </row>
    <row r="1411" spans="2:10" ht="15">
      <c r="B1411" s="87"/>
      <c r="C1411" s="12"/>
      <c r="D1411" s="12"/>
      <c r="F1411" s="14"/>
      <c r="G1411" s="88"/>
      <c r="I1411" s="16"/>
      <c r="J1411" s="38"/>
    </row>
    <row r="1412" spans="2:10" ht="15">
      <c r="B1412" s="87"/>
      <c r="C1412" s="12"/>
      <c r="D1412" s="12"/>
      <c r="F1412" s="14"/>
      <c r="G1412" s="88"/>
      <c r="I1412" s="16"/>
      <c r="J1412" s="38"/>
    </row>
    <row r="1413" spans="2:10" ht="15">
      <c r="B1413" s="87"/>
      <c r="C1413" s="12"/>
      <c r="D1413" s="12"/>
      <c r="F1413" s="14"/>
      <c r="G1413" s="88"/>
      <c r="I1413" s="16"/>
      <c r="J1413" s="38"/>
    </row>
    <row r="1414" spans="2:10" ht="15">
      <c r="B1414" s="87"/>
      <c r="C1414" s="12"/>
      <c r="D1414" s="12"/>
      <c r="F1414" s="14"/>
      <c r="G1414" s="88"/>
      <c r="I1414" s="16"/>
      <c r="J1414" s="38"/>
    </row>
    <row r="1415" spans="2:10" ht="15">
      <c r="B1415" s="87"/>
      <c r="C1415" s="12"/>
      <c r="D1415" s="12"/>
      <c r="F1415" s="14"/>
      <c r="G1415" s="88"/>
      <c r="I1415" s="16"/>
      <c r="J1415" s="38"/>
    </row>
    <row r="1416" spans="2:10" ht="15">
      <c r="B1416" s="87"/>
      <c r="C1416" s="12"/>
      <c r="D1416" s="12"/>
      <c r="F1416" s="14"/>
      <c r="G1416" s="88"/>
      <c r="I1416" s="16"/>
      <c r="J1416" s="38"/>
    </row>
    <row r="1417" spans="2:10" ht="15">
      <c r="B1417" s="87"/>
      <c r="C1417" s="12"/>
      <c r="D1417" s="12"/>
      <c r="F1417" s="14"/>
      <c r="G1417" s="88"/>
      <c r="I1417" s="16"/>
      <c r="J1417" s="38"/>
    </row>
    <row r="1418" spans="2:10" ht="15">
      <c r="B1418" s="87"/>
      <c r="C1418" s="12"/>
      <c r="D1418" s="12"/>
      <c r="F1418" s="14"/>
      <c r="G1418" s="88"/>
      <c r="I1418" s="16"/>
      <c r="J1418" s="38"/>
    </row>
    <row r="1419" spans="2:10" ht="15">
      <c r="B1419" s="87"/>
      <c r="C1419" s="12"/>
      <c r="D1419" s="12"/>
      <c r="F1419" s="14"/>
      <c r="G1419" s="88"/>
      <c r="I1419" s="16"/>
      <c r="J1419" s="38"/>
    </row>
    <row r="1420" spans="2:10" ht="15">
      <c r="B1420" s="87"/>
      <c r="C1420" s="12"/>
      <c r="D1420" s="12"/>
      <c r="F1420" s="14"/>
      <c r="G1420" s="88"/>
      <c r="I1420" s="16"/>
      <c r="J1420" s="38"/>
    </row>
    <row r="1421" spans="2:10" ht="15">
      <c r="B1421" s="87"/>
      <c r="C1421" s="12"/>
      <c r="D1421" s="12"/>
      <c r="F1421" s="14"/>
      <c r="G1421" s="88"/>
      <c r="I1421" s="16"/>
      <c r="J1421" s="38"/>
    </row>
    <row r="1422" spans="2:10" ht="15">
      <c r="B1422" s="87"/>
      <c r="C1422" s="12"/>
      <c r="D1422" s="12"/>
      <c r="F1422" s="14"/>
      <c r="G1422" s="88"/>
      <c r="I1422" s="16"/>
      <c r="J1422" s="38"/>
    </row>
    <row r="1423" spans="2:10" ht="15">
      <c r="B1423" s="87"/>
      <c r="C1423" s="12"/>
      <c r="D1423" s="12"/>
      <c r="F1423" s="14"/>
      <c r="G1423" s="88"/>
      <c r="I1423" s="16"/>
      <c r="J1423" s="38"/>
    </row>
    <row r="1424" spans="2:10" ht="15">
      <c r="B1424" s="87"/>
      <c r="C1424" s="12"/>
      <c r="D1424" s="12"/>
      <c r="F1424" s="14"/>
      <c r="G1424" s="88"/>
      <c r="I1424" s="16"/>
      <c r="J1424" s="38"/>
    </row>
    <row r="1425" spans="2:10" ht="15">
      <c r="B1425" s="87"/>
      <c r="C1425" s="12"/>
      <c r="D1425" s="12"/>
      <c r="F1425" s="14"/>
      <c r="G1425" s="88"/>
      <c r="I1425" s="16"/>
      <c r="J1425" s="38"/>
    </row>
    <row r="1426" spans="2:10" ht="15">
      <c r="B1426" s="87"/>
      <c r="C1426" s="12"/>
      <c r="D1426" s="12"/>
      <c r="F1426" s="14"/>
      <c r="G1426" s="88"/>
      <c r="I1426" s="16"/>
      <c r="J1426" s="38"/>
    </row>
    <row r="1427" spans="2:10" ht="15">
      <c r="B1427" s="87"/>
      <c r="C1427" s="12"/>
      <c r="D1427" s="12"/>
      <c r="F1427" s="14"/>
      <c r="G1427" s="88"/>
      <c r="I1427" s="16"/>
      <c r="J1427" s="38"/>
    </row>
    <row r="1428" spans="2:10" ht="15">
      <c r="B1428" s="87"/>
      <c r="C1428" s="12"/>
      <c r="D1428" s="12"/>
      <c r="F1428" s="14"/>
      <c r="G1428" s="88"/>
      <c r="I1428" s="16"/>
      <c r="J1428" s="38"/>
    </row>
    <row r="1429" spans="2:10" ht="15">
      <c r="B1429" s="87"/>
      <c r="C1429" s="12"/>
      <c r="D1429" s="12"/>
      <c r="F1429" s="14"/>
      <c r="G1429" s="88"/>
      <c r="I1429" s="16"/>
      <c r="J1429" s="38"/>
    </row>
  </sheetData>
  <sheetProtection/>
  <mergeCells count="3">
    <mergeCell ref="E4:F4"/>
    <mergeCell ref="G4:H4"/>
    <mergeCell ref="E6:F6"/>
  </mergeCells>
  <conditionalFormatting sqref="B79:B107">
    <cfRule type="expression" priority="2" dxfId="0" stopIfTrue="1">
      <formula>#REF!&lt;&gt;#REF!</formula>
    </cfRule>
  </conditionalFormatting>
  <conditionalFormatting sqref="B10:B22">
    <cfRule type="expression" priority="4" dxfId="0" stopIfTrue="1">
      <formula>#REF!&lt;&gt;#REF!</formula>
    </cfRule>
  </conditionalFormatting>
  <printOptions/>
  <pageMargins left="0.75" right="0.75" top="1" bottom="1" header="0.5" footer="0.5"/>
  <pageSetup horizontalDpi="600" verticalDpi="600" orientation="landscape" paperSize="9" scale="8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60"/>
  <sheetViews>
    <sheetView tabSelected="1" zoomScalePageLayoutView="0" workbookViewId="0" topLeftCell="A718">
      <selection activeCell="A733" sqref="A733:IV733"/>
    </sheetView>
  </sheetViews>
  <sheetFormatPr defaultColWidth="11.421875" defaultRowHeight="12.75"/>
  <cols>
    <col min="1" max="1" width="14.421875" style="111" customWidth="1"/>
    <col min="2" max="2" width="39.57421875" style="45" customWidth="1"/>
    <col min="3" max="3" width="48.421875" style="111" customWidth="1"/>
    <col min="4" max="4" width="17.140625" style="23" customWidth="1"/>
    <col min="5" max="5" width="11.28125" style="66" customWidth="1"/>
    <col min="6" max="6" width="18.7109375" style="24" customWidth="1"/>
    <col min="7" max="7" width="13.8515625" style="39" customWidth="1"/>
    <col min="8" max="8" width="30.57421875" style="20" customWidth="1"/>
    <col min="9" max="9" width="11.421875" style="128" customWidth="1"/>
    <col min="10" max="16384" width="11.421875" style="20" customWidth="1"/>
  </cols>
  <sheetData>
    <row r="1" spans="1:9" ht="11.25">
      <c r="A1" s="107" t="s">
        <v>1541</v>
      </c>
      <c r="B1" s="19" t="s">
        <v>1542</v>
      </c>
      <c r="C1" s="107" t="s">
        <v>1401</v>
      </c>
      <c r="D1" s="19" t="s">
        <v>161</v>
      </c>
      <c r="E1" s="60" t="s">
        <v>1402</v>
      </c>
      <c r="F1" s="40" t="s">
        <v>1403</v>
      </c>
      <c r="G1" s="40" t="s">
        <v>1629</v>
      </c>
      <c r="H1" s="40" t="s">
        <v>436</v>
      </c>
      <c r="I1" s="129" t="s">
        <v>412</v>
      </c>
    </row>
    <row r="2" spans="1:9" s="21" customFormat="1" ht="11.25">
      <c r="A2" s="53">
        <v>5650640001</v>
      </c>
      <c r="B2" s="117" t="s">
        <v>684</v>
      </c>
      <c r="C2" s="114" t="s">
        <v>685</v>
      </c>
      <c r="D2" s="22">
        <v>875</v>
      </c>
      <c r="E2" s="62">
        <v>459317</v>
      </c>
      <c r="F2" s="42" t="s">
        <v>163</v>
      </c>
      <c r="G2" s="42"/>
      <c r="H2" s="42"/>
      <c r="I2" s="67"/>
    </row>
    <row r="3" spans="1:9" s="21" customFormat="1" ht="11.25">
      <c r="A3" s="53">
        <v>5650801001</v>
      </c>
      <c r="B3" s="117" t="s">
        <v>686</v>
      </c>
      <c r="C3" s="114" t="s">
        <v>687</v>
      </c>
      <c r="D3" s="22">
        <v>1620</v>
      </c>
      <c r="E3" s="62">
        <v>459317</v>
      </c>
      <c r="F3" s="42" t="s">
        <v>163</v>
      </c>
      <c r="G3" s="42"/>
      <c r="H3" s="42"/>
      <c r="I3" s="67"/>
    </row>
    <row r="4" spans="1:9" s="21" customFormat="1" ht="11.25">
      <c r="A4" s="125">
        <v>5650615001</v>
      </c>
      <c r="B4" s="117" t="s">
        <v>164</v>
      </c>
      <c r="C4" s="114" t="s">
        <v>182</v>
      </c>
      <c r="D4" s="22">
        <v>867</v>
      </c>
      <c r="E4" s="62">
        <v>459317</v>
      </c>
      <c r="F4" s="42" t="s">
        <v>163</v>
      </c>
      <c r="G4" s="42"/>
      <c r="H4" s="42"/>
      <c r="I4" s="67"/>
    </row>
    <row r="5" spans="1:9" s="21" customFormat="1" ht="11.25">
      <c r="A5" s="53">
        <v>5650798001</v>
      </c>
      <c r="B5" s="117" t="s">
        <v>165</v>
      </c>
      <c r="C5" s="114" t="s">
        <v>182</v>
      </c>
      <c r="D5" s="22">
        <v>891</v>
      </c>
      <c r="E5" s="62">
        <v>459317</v>
      </c>
      <c r="F5" s="42" t="s">
        <v>163</v>
      </c>
      <c r="G5" s="42"/>
      <c r="H5" s="42"/>
      <c r="I5" s="67"/>
    </row>
    <row r="6" spans="1:9" s="21" customFormat="1" ht="11.25">
      <c r="A6" s="53">
        <v>5651786001</v>
      </c>
      <c r="B6" s="117" t="s">
        <v>166</v>
      </c>
      <c r="C6" s="114" t="s">
        <v>169</v>
      </c>
      <c r="D6" s="22">
        <v>1474</v>
      </c>
      <c r="E6" s="62">
        <v>459317</v>
      </c>
      <c r="F6" s="42" t="s">
        <v>163</v>
      </c>
      <c r="G6" s="42"/>
      <c r="H6" s="42"/>
      <c r="I6" s="67"/>
    </row>
    <row r="7" spans="1:9" s="21" customFormat="1" ht="11.25">
      <c r="A7" s="53">
        <v>5651808001</v>
      </c>
      <c r="B7" s="117" t="s">
        <v>167</v>
      </c>
      <c r="C7" s="114" t="s">
        <v>180</v>
      </c>
      <c r="D7" s="22">
        <v>1474</v>
      </c>
      <c r="E7" s="62">
        <v>459317</v>
      </c>
      <c r="F7" s="42" t="s">
        <v>163</v>
      </c>
      <c r="G7" s="42"/>
      <c r="H7" s="42"/>
      <c r="I7" s="67"/>
    </row>
    <row r="8" spans="1:9" s="21" customFormat="1" ht="11.25">
      <c r="A8" s="53">
        <v>5651794001</v>
      </c>
      <c r="B8" s="117" t="s">
        <v>168</v>
      </c>
      <c r="C8" s="114" t="s">
        <v>181</v>
      </c>
      <c r="D8" s="22">
        <v>3159</v>
      </c>
      <c r="E8" s="62">
        <v>459317</v>
      </c>
      <c r="F8" s="42" t="s">
        <v>163</v>
      </c>
      <c r="G8" s="42"/>
      <c r="H8" s="42"/>
      <c r="I8" s="67"/>
    </row>
    <row r="9" spans="1:9" s="21" customFormat="1" ht="11.25">
      <c r="A9" s="53">
        <v>5469830001</v>
      </c>
      <c r="B9" s="53" t="s">
        <v>170</v>
      </c>
      <c r="C9" s="114" t="s">
        <v>174</v>
      </c>
      <c r="D9" s="22">
        <v>2285</v>
      </c>
      <c r="E9" s="62">
        <v>459317</v>
      </c>
      <c r="F9" s="42" t="s">
        <v>163</v>
      </c>
      <c r="G9" s="42"/>
      <c r="H9" s="42"/>
      <c r="I9" s="67"/>
    </row>
    <row r="10" spans="1:9" s="21" customFormat="1" ht="11.25">
      <c r="A10" s="53">
        <v>5469813001</v>
      </c>
      <c r="B10" s="53" t="s">
        <v>171</v>
      </c>
      <c r="C10" s="114" t="s">
        <v>175</v>
      </c>
      <c r="D10" s="22">
        <v>13301</v>
      </c>
      <c r="E10" s="62">
        <v>459317</v>
      </c>
      <c r="F10" s="42" t="s">
        <v>163</v>
      </c>
      <c r="G10" s="42"/>
      <c r="H10" s="42"/>
      <c r="I10" s="67"/>
    </row>
    <row r="11" spans="1:9" s="21" customFormat="1" ht="11.25">
      <c r="A11" s="53">
        <v>5665817001</v>
      </c>
      <c r="B11" s="53" t="s">
        <v>172</v>
      </c>
      <c r="C11" s="114" t="s">
        <v>174</v>
      </c>
      <c r="D11" s="22">
        <v>4391</v>
      </c>
      <c r="E11" s="62">
        <v>459317</v>
      </c>
      <c r="F11" s="42" t="s">
        <v>163</v>
      </c>
      <c r="G11" s="42"/>
      <c r="H11" s="42"/>
      <c r="I11" s="67"/>
    </row>
    <row r="12" spans="1:9" s="21" customFormat="1" ht="11.25">
      <c r="A12" s="53">
        <v>5665825001</v>
      </c>
      <c r="B12" s="53" t="s">
        <v>173</v>
      </c>
      <c r="C12" s="114" t="s">
        <v>175</v>
      </c>
      <c r="D12" s="22">
        <v>24300</v>
      </c>
      <c r="E12" s="62">
        <v>459317</v>
      </c>
      <c r="F12" s="42" t="s">
        <v>163</v>
      </c>
      <c r="G12" s="42"/>
      <c r="H12" s="42"/>
      <c r="I12" s="67"/>
    </row>
    <row r="13" spans="1:9" s="21" customFormat="1" ht="11.25">
      <c r="A13" s="53">
        <v>5232368001</v>
      </c>
      <c r="B13" s="53" t="s">
        <v>176</v>
      </c>
      <c r="C13" s="114" t="s">
        <v>174</v>
      </c>
      <c r="D13" s="22">
        <v>7290</v>
      </c>
      <c r="E13" s="62">
        <v>459317</v>
      </c>
      <c r="F13" s="42" t="s">
        <v>163</v>
      </c>
      <c r="G13" s="42"/>
      <c r="H13" s="42"/>
      <c r="I13" s="67"/>
    </row>
    <row r="14" spans="1:9" s="21" customFormat="1" ht="11.25">
      <c r="A14" s="53">
        <v>5232376001</v>
      </c>
      <c r="B14" s="53" t="s">
        <v>177</v>
      </c>
      <c r="C14" s="114" t="s">
        <v>175</v>
      </c>
      <c r="D14" s="22">
        <v>39366</v>
      </c>
      <c r="E14" s="62">
        <v>459317</v>
      </c>
      <c r="F14" s="42" t="s">
        <v>163</v>
      </c>
      <c r="G14" s="42"/>
      <c r="H14" s="42"/>
      <c r="I14" s="67"/>
    </row>
    <row r="15" spans="1:9" s="21" customFormat="1" ht="11.25">
      <c r="A15" s="53">
        <v>6472451001</v>
      </c>
      <c r="B15" s="53" t="s">
        <v>178</v>
      </c>
      <c r="C15" s="114" t="s">
        <v>174</v>
      </c>
      <c r="D15" s="22">
        <v>7290</v>
      </c>
      <c r="E15" s="62">
        <v>459317</v>
      </c>
      <c r="F15" s="42" t="s">
        <v>163</v>
      </c>
      <c r="G15" s="42"/>
      <c r="H15" s="42"/>
      <c r="I15" s="67"/>
    </row>
    <row r="16" spans="1:9" s="21" customFormat="1" ht="11.25">
      <c r="A16" s="53">
        <v>6472460001</v>
      </c>
      <c r="B16" s="53" t="s">
        <v>179</v>
      </c>
      <c r="C16" s="114" t="s">
        <v>175</v>
      </c>
      <c r="D16" s="22">
        <v>39366</v>
      </c>
      <c r="E16" s="62">
        <v>459317</v>
      </c>
      <c r="F16" s="42" t="s">
        <v>163</v>
      </c>
      <c r="G16" s="42"/>
      <c r="H16" s="42"/>
      <c r="I16" s="67"/>
    </row>
    <row r="17" spans="1:9" s="21" customFormat="1" ht="11.25">
      <c r="A17" s="53">
        <v>6365779001</v>
      </c>
      <c r="B17" s="53" t="s">
        <v>424</v>
      </c>
      <c r="C17" s="114" t="s">
        <v>425</v>
      </c>
      <c r="D17" s="22">
        <v>1764</v>
      </c>
      <c r="E17" s="62">
        <v>459317</v>
      </c>
      <c r="F17" s="42" t="s">
        <v>962</v>
      </c>
      <c r="G17" s="142">
        <v>935</v>
      </c>
      <c r="H17" s="42"/>
      <c r="I17" s="67">
        <v>0.53</v>
      </c>
    </row>
    <row r="18" spans="1:9" s="21" customFormat="1" ht="11.25">
      <c r="A18" s="53">
        <v>6365787001</v>
      </c>
      <c r="B18" s="53" t="s">
        <v>426</v>
      </c>
      <c r="C18" s="114" t="s">
        <v>427</v>
      </c>
      <c r="D18" s="42">
        <v>3545</v>
      </c>
      <c r="E18" s="62">
        <v>459317</v>
      </c>
      <c r="F18" s="42" t="s">
        <v>962</v>
      </c>
      <c r="G18" s="142">
        <v>1879</v>
      </c>
      <c r="H18" s="42"/>
      <c r="I18" s="67">
        <v>0.53</v>
      </c>
    </row>
    <row r="19" spans="1:9" s="21" customFormat="1" ht="11.25">
      <c r="A19" s="53">
        <v>6365809001</v>
      </c>
      <c r="B19" s="53" t="s">
        <v>428</v>
      </c>
      <c r="C19" s="114" t="s">
        <v>429</v>
      </c>
      <c r="D19" s="42">
        <v>15935</v>
      </c>
      <c r="E19" s="62">
        <v>459317</v>
      </c>
      <c r="F19" s="42" t="s">
        <v>962</v>
      </c>
      <c r="G19" s="142">
        <v>8446</v>
      </c>
      <c r="H19" s="42"/>
      <c r="I19" s="67">
        <v>0.53</v>
      </c>
    </row>
    <row r="20" spans="1:9" s="21" customFormat="1" ht="11.25">
      <c r="A20" s="53">
        <v>6366244001</v>
      </c>
      <c r="B20" s="53" t="s">
        <v>430</v>
      </c>
      <c r="C20" s="114" t="s">
        <v>425</v>
      </c>
      <c r="D20" s="42">
        <v>2098</v>
      </c>
      <c r="E20" s="62">
        <v>459317</v>
      </c>
      <c r="F20" s="42" t="s">
        <v>962</v>
      </c>
      <c r="G20" s="143">
        <v>944</v>
      </c>
      <c r="H20" s="42"/>
      <c r="I20" s="67">
        <v>0.45</v>
      </c>
    </row>
    <row r="21" spans="1:9" s="21" customFormat="1" ht="11.25">
      <c r="A21" s="53">
        <v>6366236001</v>
      </c>
      <c r="B21" s="53" t="s">
        <v>431</v>
      </c>
      <c r="C21" s="114" t="s">
        <v>427</v>
      </c>
      <c r="D21" s="42">
        <v>4851</v>
      </c>
      <c r="E21" s="62">
        <v>459317</v>
      </c>
      <c r="F21" s="42" t="s">
        <v>962</v>
      </c>
      <c r="G21" s="142">
        <v>2183</v>
      </c>
      <c r="H21" s="42"/>
      <c r="I21" s="67">
        <v>0.45</v>
      </c>
    </row>
    <row r="22" spans="1:9" s="21" customFormat="1" ht="11.25">
      <c r="A22" s="53">
        <v>6366546001</v>
      </c>
      <c r="B22" s="53" t="s">
        <v>432</v>
      </c>
      <c r="C22" s="114" t="s">
        <v>429</v>
      </c>
      <c r="D22" s="42">
        <v>23486</v>
      </c>
      <c r="E22" s="62">
        <v>459317</v>
      </c>
      <c r="F22" s="42" t="s">
        <v>962</v>
      </c>
      <c r="G22" s="142">
        <v>10569</v>
      </c>
      <c r="H22" s="42"/>
      <c r="I22" s="67">
        <v>0.45</v>
      </c>
    </row>
    <row r="23" spans="1:9" s="21" customFormat="1" ht="11.25">
      <c r="A23" s="53">
        <v>5892791001</v>
      </c>
      <c r="B23" s="53" t="s">
        <v>433</v>
      </c>
      <c r="C23" s="114" t="s">
        <v>435</v>
      </c>
      <c r="D23" s="22">
        <v>2470</v>
      </c>
      <c r="E23" s="61">
        <v>459130</v>
      </c>
      <c r="F23" s="42" t="s">
        <v>962</v>
      </c>
      <c r="G23" s="142">
        <v>1433</v>
      </c>
      <c r="H23" s="42"/>
      <c r="I23" s="67">
        <v>0.58</v>
      </c>
    </row>
    <row r="24" spans="1:9" s="21" customFormat="1" ht="11.25">
      <c r="A24" s="53">
        <v>5892970001</v>
      </c>
      <c r="B24" s="53" t="s">
        <v>434</v>
      </c>
      <c r="C24" s="114" t="s">
        <v>435</v>
      </c>
      <c r="D24" s="22">
        <v>2470</v>
      </c>
      <c r="E24" s="61">
        <v>459130</v>
      </c>
      <c r="F24" s="42" t="s">
        <v>962</v>
      </c>
      <c r="G24" s="142">
        <v>1433</v>
      </c>
      <c r="H24" s="42"/>
      <c r="I24" s="67">
        <v>0.58</v>
      </c>
    </row>
    <row r="25" spans="1:9" s="21" customFormat="1" ht="11.25">
      <c r="A25" s="108">
        <v>11333062910</v>
      </c>
      <c r="B25" s="106" t="s">
        <v>255</v>
      </c>
      <c r="C25" s="114" t="s">
        <v>258</v>
      </c>
      <c r="D25" s="42">
        <v>3094</v>
      </c>
      <c r="E25" s="61">
        <v>459130</v>
      </c>
      <c r="F25" s="42"/>
      <c r="G25" s="42"/>
      <c r="H25" s="42"/>
      <c r="I25" s="67"/>
    </row>
    <row r="26" spans="1:9" s="21" customFormat="1" ht="11.25">
      <c r="A26" s="108">
        <v>11417959001</v>
      </c>
      <c r="B26" s="106" t="s">
        <v>256</v>
      </c>
      <c r="C26" s="114" t="s">
        <v>259</v>
      </c>
      <c r="D26" s="42">
        <v>573</v>
      </c>
      <c r="E26" s="61">
        <v>459130</v>
      </c>
      <c r="F26" s="42"/>
      <c r="G26" s="42"/>
      <c r="H26" s="42"/>
      <c r="I26" s="67"/>
    </row>
    <row r="27" spans="1:9" s="21" customFormat="1" ht="11.25">
      <c r="A27" s="108">
        <v>11742027001</v>
      </c>
      <c r="B27" s="106" t="s">
        <v>257</v>
      </c>
      <c r="C27" s="114" t="s">
        <v>260</v>
      </c>
      <c r="D27" s="42">
        <v>4724</v>
      </c>
      <c r="E27" s="61">
        <v>459130</v>
      </c>
      <c r="F27" s="42"/>
      <c r="G27" s="42"/>
      <c r="H27" s="42"/>
      <c r="I27" s="67"/>
    </row>
    <row r="28" spans="1:9" s="21" customFormat="1" ht="11.25">
      <c r="A28" s="53">
        <v>5893151001</v>
      </c>
      <c r="B28" s="61" t="s">
        <v>1022</v>
      </c>
      <c r="C28" s="53" t="s">
        <v>1023</v>
      </c>
      <c r="D28" s="105">
        <v>11580</v>
      </c>
      <c r="E28" s="61">
        <v>459130</v>
      </c>
      <c r="F28" s="42"/>
      <c r="G28" s="42"/>
      <c r="H28" s="42"/>
      <c r="I28" s="67"/>
    </row>
    <row r="29" spans="1:9" s="21" customFormat="1" ht="21" customHeight="1">
      <c r="A29" s="53">
        <v>5091284001</v>
      </c>
      <c r="B29" s="54" t="s">
        <v>1608</v>
      </c>
      <c r="C29" s="53" t="s">
        <v>1570</v>
      </c>
      <c r="D29" s="55">
        <v>6243</v>
      </c>
      <c r="E29" s="61">
        <v>459130</v>
      </c>
      <c r="F29" s="42"/>
      <c r="G29" s="22"/>
      <c r="H29" s="42"/>
      <c r="I29" s="67"/>
    </row>
    <row r="30" spans="1:9" s="21" customFormat="1" ht="21.75" customHeight="1">
      <c r="A30" s="53">
        <v>11814427001</v>
      </c>
      <c r="B30" s="54" t="s">
        <v>1646</v>
      </c>
      <c r="C30" s="53" t="s">
        <v>371</v>
      </c>
      <c r="D30" s="105">
        <v>2424</v>
      </c>
      <c r="E30" s="62">
        <v>459130</v>
      </c>
      <c r="F30" s="42"/>
      <c r="G30" s="42"/>
      <c r="H30" s="42"/>
      <c r="I30" s="67"/>
    </row>
    <row r="31" spans="1:9" s="21" customFormat="1" ht="13.5" customHeight="1">
      <c r="A31" s="53">
        <v>11273922001</v>
      </c>
      <c r="B31" s="54" t="s">
        <v>1647</v>
      </c>
      <c r="C31" s="53" t="s">
        <v>370</v>
      </c>
      <c r="D31" s="105">
        <v>1601</v>
      </c>
      <c r="E31" s="62">
        <v>459130</v>
      </c>
      <c r="F31" s="42"/>
      <c r="G31" s="42"/>
      <c r="H31" s="42"/>
      <c r="I31" s="67"/>
    </row>
    <row r="32" spans="1:9" s="21" customFormat="1" ht="13.5" customHeight="1">
      <c r="A32" s="53">
        <v>4693116001</v>
      </c>
      <c r="B32" s="54" t="s">
        <v>1648</v>
      </c>
      <c r="C32" s="53" t="s">
        <v>1404</v>
      </c>
      <c r="D32" s="105">
        <v>3339</v>
      </c>
      <c r="E32" s="62">
        <v>459130</v>
      </c>
      <c r="F32" s="42" t="s">
        <v>962</v>
      </c>
      <c r="G32" s="22">
        <v>1937</v>
      </c>
      <c r="H32" s="42"/>
      <c r="I32" s="67">
        <v>0.58</v>
      </c>
    </row>
    <row r="33" spans="1:9" s="21" customFormat="1" ht="13.5" customHeight="1">
      <c r="A33" s="53">
        <v>4693132001</v>
      </c>
      <c r="B33" s="54" t="s">
        <v>1649</v>
      </c>
      <c r="C33" s="53" t="s">
        <v>1404</v>
      </c>
      <c r="D33" s="105">
        <v>3339</v>
      </c>
      <c r="E33" s="62">
        <v>459130</v>
      </c>
      <c r="F33" s="42" t="s">
        <v>962</v>
      </c>
      <c r="G33" s="22">
        <v>1937</v>
      </c>
      <c r="H33" s="42"/>
      <c r="I33" s="67">
        <v>0.58</v>
      </c>
    </row>
    <row r="34" spans="1:9" s="21" customFormat="1" ht="11.25">
      <c r="A34" s="53">
        <v>11697498001</v>
      </c>
      <c r="B34" s="54" t="s">
        <v>1650</v>
      </c>
      <c r="C34" s="53" t="s">
        <v>1551</v>
      </c>
      <c r="D34" s="105">
        <v>3339</v>
      </c>
      <c r="E34" s="62">
        <v>459130</v>
      </c>
      <c r="F34" s="41"/>
      <c r="G34" s="22"/>
      <c r="H34" s="42"/>
      <c r="I34" s="67"/>
    </row>
    <row r="35" spans="1:9" s="21" customFormat="1" ht="11.25">
      <c r="A35" s="53">
        <v>11873580001</v>
      </c>
      <c r="B35" s="54" t="s">
        <v>1651</v>
      </c>
      <c r="C35" s="53" t="s">
        <v>1551</v>
      </c>
      <c r="D35" s="105">
        <v>3339</v>
      </c>
      <c r="E35" s="62">
        <v>459130</v>
      </c>
      <c r="F35" s="41"/>
      <c r="G35" s="22"/>
      <c r="H35" s="42"/>
      <c r="I35" s="67"/>
    </row>
    <row r="36" spans="1:9" s="21" customFormat="1" ht="13.5" customHeight="1">
      <c r="A36" s="53">
        <v>11921681001</v>
      </c>
      <c r="B36" s="54" t="s">
        <v>1652</v>
      </c>
      <c r="C36" s="53" t="s">
        <v>361</v>
      </c>
      <c r="D36" s="105">
        <v>3425</v>
      </c>
      <c r="E36" s="62">
        <v>459130</v>
      </c>
      <c r="F36" s="41"/>
      <c r="G36" s="22"/>
      <c r="H36" s="42"/>
      <c r="I36" s="67"/>
    </row>
    <row r="37" spans="1:9" s="21" customFormat="1" ht="13.5" customHeight="1">
      <c r="A37" s="53">
        <v>11147528001</v>
      </c>
      <c r="B37" s="54" t="s">
        <v>1653</v>
      </c>
      <c r="C37" s="53" t="s">
        <v>1568</v>
      </c>
      <c r="D37" s="105">
        <v>7340</v>
      </c>
      <c r="E37" s="62">
        <v>459317</v>
      </c>
      <c r="F37" s="42" t="s">
        <v>437</v>
      </c>
      <c r="G37" s="42"/>
      <c r="H37" s="42" t="s">
        <v>437</v>
      </c>
      <c r="I37" s="67"/>
    </row>
    <row r="38" spans="1:9" s="21" customFormat="1" ht="13.5" customHeight="1">
      <c r="A38" s="53">
        <v>11544675001</v>
      </c>
      <c r="B38" s="54" t="s">
        <v>566</v>
      </c>
      <c r="C38" s="53" t="s">
        <v>567</v>
      </c>
      <c r="D38" s="105">
        <v>4151</v>
      </c>
      <c r="E38" s="62">
        <v>459317</v>
      </c>
      <c r="F38" s="42"/>
      <c r="G38" s="42"/>
      <c r="H38" s="42"/>
      <c r="I38" s="67"/>
    </row>
    <row r="39" spans="1:9" s="21" customFormat="1" ht="13.5" customHeight="1">
      <c r="A39" s="53">
        <v>11772457001</v>
      </c>
      <c r="B39" s="54" t="s">
        <v>1585</v>
      </c>
      <c r="C39" s="53" t="s">
        <v>1586</v>
      </c>
      <c r="D39" s="105">
        <v>1678</v>
      </c>
      <c r="E39" s="62">
        <v>459317</v>
      </c>
      <c r="F39" s="42"/>
      <c r="G39" s="42"/>
      <c r="H39" s="42"/>
      <c r="I39" s="67"/>
    </row>
    <row r="40" spans="1:9" s="21" customFormat="1" ht="13.5" customHeight="1">
      <c r="A40" s="53">
        <v>11772465001</v>
      </c>
      <c r="B40" s="54" t="s">
        <v>1587</v>
      </c>
      <c r="C40" s="53" t="s">
        <v>1586</v>
      </c>
      <c r="D40" s="105">
        <v>1678</v>
      </c>
      <c r="E40" s="62">
        <v>459317</v>
      </c>
      <c r="F40" s="42"/>
      <c r="G40" s="42"/>
      <c r="H40" s="42"/>
      <c r="I40" s="67"/>
    </row>
    <row r="41" spans="1:9" s="21" customFormat="1" ht="13.5" customHeight="1">
      <c r="A41" s="53">
        <v>11988549001</v>
      </c>
      <c r="B41" s="54" t="s">
        <v>947</v>
      </c>
      <c r="C41" s="53" t="s">
        <v>558</v>
      </c>
      <c r="D41" s="105">
        <v>7281</v>
      </c>
      <c r="E41" s="62">
        <v>459317</v>
      </c>
      <c r="F41" s="42"/>
      <c r="G41" s="42"/>
      <c r="H41" s="138"/>
      <c r="I41" s="67"/>
    </row>
    <row r="42" spans="1:9" s="21" customFormat="1" ht="15.75" customHeight="1">
      <c r="A42" s="53">
        <v>4719948001</v>
      </c>
      <c r="B42" s="54" t="s">
        <v>1654</v>
      </c>
      <c r="C42" s="53" t="s">
        <v>514</v>
      </c>
      <c r="D42" s="105">
        <v>3042</v>
      </c>
      <c r="E42" s="62">
        <v>459130</v>
      </c>
      <c r="F42" s="42"/>
      <c r="G42" s="42"/>
      <c r="H42" s="42"/>
      <c r="I42" s="67"/>
    </row>
    <row r="43" spans="1:9" s="21" customFormat="1" ht="15.75" customHeight="1">
      <c r="A43" s="53">
        <v>4719956001</v>
      </c>
      <c r="B43" s="54" t="s">
        <v>1655</v>
      </c>
      <c r="C43" s="53" t="s">
        <v>515</v>
      </c>
      <c r="D43" s="105">
        <v>4090</v>
      </c>
      <c r="E43" s="62">
        <v>459130</v>
      </c>
      <c r="F43" s="42"/>
      <c r="G43" s="42"/>
      <c r="H43" s="42"/>
      <c r="I43" s="67"/>
    </row>
    <row r="44" spans="1:9" s="21" customFormat="1" ht="15.75" customHeight="1">
      <c r="A44" s="53">
        <v>4719964001</v>
      </c>
      <c r="B44" s="54" t="s">
        <v>1656</v>
      </c>
      <c r="C44" s="53" t="s">
        <v>516</v>
      </c>
      <c r="D44" s="105">
        <v>4090</v>
      </c>
      <c r="E44" s="62">
        <v>459130</v>
      </c>
      <c r="F44" s="42"/>
      <c r="G44" s="42"/>
      <c r="H44" s="42"/>
      <c r="I44" s="67"/>
    </row>
    <row r="45" spans="1:9" s="21" customFormat="1" ht="11.25">
      <c r="A45" s="53">
        <v>10236624001</v>
      </c>
      <c r="B45" s="54" t="s">
        <v>1657</v>
      </c>
      <c r="C45" s="53" t="s">
        <v>535</v>
      </c>
      <c r="D45" s="105">
        <v>766</v>
      </c>
      <c r="E45" s="62">
        <v>459130</v>
      </c>
      <c r="F45" s="42"/>
      <c r="G45" s="42"/>
      <c r="H45" s="42"/>
      <c r="I45" s="67"/>
    </row>
    <row r="46" spans="1:9" s="21" customFormat="1" ht="11.25">
      <c r="A46" s="53">
        <v>10837091001</v>
      </c>
      <c r="B46" s="54" t="s">
        <v>1658</v>
      </c>
      <c r="C46" s="53" t="s">
        <v>443</v>
      </c>
      <c r="D46" s="105">
        <v>1061</v>
      </c>
      <c r="E46" s="62">
        <v>459130</v>
      </c>
      <c r="F46" s="42"/>
      <c r="G46" s="42"/>
      <c r="H46" s="42"/>
      <c r="I46" s="67"/>
    </row>
    <row r="47" spans="1:9" s="21" customFormat="1" ht="11.25">
      <c r="A47" s="53">
        <v>10981532001</v>
      </c>
      <c r="B47" s="54" t="s">
        <v>1659</v>
      </c>
      <c r="C47" s="53" t="s">
        <v>536</v>
      </c>
      <c r="D47" s="105">
        <v>2698</v>
      </c>
      <c r="E47" s="62">
        <v>459130</v>
      </c>
      <c r="F47" s="42"/>
      <c r="G47" s="42"/>
      <c r="H47" s="42"/>
      <c r="I47" s="67"/>
    </row>
    <row r="48" spans="1:9" s="21" customFormat="1" ht="13.5" customHeight="1">
      <c r="A48" s="53">
        <v>11004638001</v>
      </c>
      <c r="B48" s="54" t="s">
        <v>324</v>
      </c>
      <c r="C48" s="53" t="s">
        <v>535</v>
      </c>
      <c r="D48" s="105">
        <v>2109</v>
      </c>
      <c r="E48" s="62">
        <v>459130</v>
      </c>
      <c r="F48" s="42"/>
      <c r="G48" s="42"/>
      <c r="H48" s="42"/>
      <c r="I48" s="67"/>
    </row>
    <row r="49" spans="1:9" s="21" customFormat="1" ht="13.5" customHeight="1">
      <c r="A49" s="53">
        <v>11017101001</v>
      </c>
      <c r="B49" s="54" t="s">
        <v>1660</v>
      </c>
      <c r="C49" s="53" t="s">
        <v>335</v>
      </c>
      <c r="D49" s="105">
        <v>677</v>
      </c>
      <c r="E49" s="62">
        <v>459130</v>
      </c>
      <c r="F49" s="42"/>
      <c r="G49" s="42"/>
      <c r="H49" s="42"/>
      <c r="I49" s="67"/>
    </row>
    <row r="50" spans="1:9" s="21" customFormat="1" ht="13.5" customHeight="1">
      <c r="A50" s="53">
        <v>11086090001</v>
      </c>
      <c r="B50" s="54" t="s">
        <v>1661</v>
      </c>
      <c r="C50" s="53" t="s">
        <v>488</v>
      </c>
      <c r="D50" s="105">
        <v>2483</v>
      </c>
      <c r="E50" s="62">
        <v>459130</v>
      </c>
      <c r="F50" s="42"/>
      <c r="G50" s="42"/>
      <c r="H50" s="42"/>
      <c r="I50" s="67"/>
    </row>
    <row r="51" spans="1:9" s="21" customFormat="1" ht="11.25">
      <c r="A51" s="53">
        <v>11429868001</v>
      </c>
      <c r="B51" s="54" t="s">
        <v>1662</v>
      </c>
      <c r="C51" s="53" t="s">
        <v>491</v>
      </c>
      <c r="D51" s="105">
        <v>1128</v>
      </c>
      <c r="E51" s="62">
        <v>459130</v>
      </c>
      <c r="F51" s="42"/>
      <c r="G51" s="42"/>
      <c r="H51" s="42"/>
      <c r="I51" s="67"/>
    </row>
    <row r="52" spans="1:9" s="21" customFormat="1" ht="13.5" customHeight="1">
      <c r="A52" s="53">
        <v>11529048001</v>
      </c>
      <c r="B52" s="54" t="s">
        <v>1663</v>
      </c>
      <c r="C52" s="53" t="s">
        <v>491</v>
      </c>
      <c r="D52" s="105">
        <v>5956</v>
      </c>
      <c r="E52" s="62">
        <v>459130</v>
      </c>
      <c r="F52" s="42"/>
      <c r="G52" s="42"/>
      <c r="H52" s="42"/>
      <c r="I52" s="67"/>
    </row>
    <row r="53" spans="1:9" s="21" customFormat="1" ht="13.5" customHeight="1">
      <c r="A53" s="53">
        <v>11585916001</v>
      </c>
      <c r="B53" s="54" t="s">
        <v>1664</v>
      </c>
      <c r="C53" s="53" t="s">
        <v>548</v>
      </c>
      <c r="D53" s="105">
        <v>3356</v>
      </c>
      <c r="E53" s="62">
        <v>459130</v>
      </c>
      <c r="F53" s="42"/>
      <c r="G53" s="42"/>
      <c r="H53" s="42"/>
      <c r="I53" s="67"/>
    </row>
    <row r="54" spans="1:9" s="21" customFormat="1" ht="13.5" customHeight="1">
      <c r="A54" s="53">
        <v>11836153001</v>
      </c>
      <c r="B54" s="54" t="s">
        <v>1665</v>
      </c>
      <c r="C54" s="53" t="s">
        <v>395</v>
      </c>
      <c r="D54" s="105">
        <v>2005</v>
      </c>
      <c r="E54" s="62">
        <v>459130</v>
      </c>
      <c r="F54" s="41"/>
      <c r="G54" s="22"/>
      <c r="H54" s="42"/>
      <c r="I54" s="67"/>
    </row>
    <row r="55" spans="1:9" s="21" customFormat="1" ht="13.5" customHeight="1">
      <c r="A55" s="53">
        <v>11836170001</v>
      </c>
      <c r="B55" s="54" t="s">
        <v>1666</v>
      </c>
      <c r="C55" s="53" t="s">
        <v>395</v>
      </c>
      <c r="D55" s="105">
        <v>2005</v>
      </c>
      <c r="E55" s="62">
        <v>459130</v>
      </c>
      <c r="F55" s="41"/>
      <c r="G55" s="22"/>
      <c r="H55" s="42"/>
      <c r="I55" s="67"/>
    </row>
    <row r="56" spans="1:9" s="21" customFormat="1" ht="11.25">
      <c r="A56" s="53">
        <v>11873601001</v>
      </c>
      <c r="B56" s="54" t="s">
        <v>1667</v>
      </c>
      <c r="C56" s="53" t="s">
        <v>527</v>
      </c>
      <c r="D56" s="105">
        <v>1168</v>
      </c>
      <c r="E56" s="62">
        <v>459130</v>
      </c>
      <c r="F56" s="42"/>
      <c r="G56" s="42"/>
      <c r="H56" s="42"/>
      <c r="I56" s="67"/>
    </row>
    <row r="57" spans="1:9" s="21" customFormat="1" ht="13.5" customHeight="1">
      <c r="A57" s="53">
        <v>3703126001</v>
      </c>
      <c r="B57" s="54" t="s">
        <v>1668</v>
      </c>
      <c r="C57" s="53" t="s">
        <v>405</v>
      </c>
      <c r="D57" s="105">
        <v>6359</v>
      </c>
      <c r="E57" s="62">
        <v>459317</v>
      </c>
      <c r="F57" s="42"/>
      <c r="G57" s="42"/>
      <c r="H57" s="42"/>
      <c r="I57" s="67"/>
    </row>
    <row r="58" spans="1:9" s="21" customFormat="1" ht="15" customHeight="1">
      <c r="A58" s="53">
        <v>10652202001</v>
      </c>
      <c r="B58" s="54" t="s">
        <v>1533</v>
      </c>
      <c r="C58" s="53" t="s">
        <v>1534</v>
      </c>
      <c r="D58" s="105">
        <v>5583</v>
      </c>
      <c r="E58" s="62">
        <v>459317</v>
      </c>
      <c r="F58" s="42" t="s">
        <v>437</v>
      </c>
      <c r="G58" s="42"/>
      <c r="H58" s="42" t="s">
        <v>437</v>
      </c>
      <c r="I58" s="67"/>
    </row>
    <row r="59" spans="1:9" s="21" customFormat="1" ht="12.75" customHeight="1">
      <c r="A59" s="53">
        <v>10838039001</v>
      </c>
      <c r="B59" s="54" t="s">
        <v>1669</v>
      </c>
      <c r="C59" s="53" t="s">
        <v>607</v>
      </c>
      <c r="D59" s="105">
        <v>4484</v>
      </c>
      <c r="E59" s="62">
        <v>459317</v>
      </c>
      <c r="F59" s="42" t="s">
        <v>437</v>
      </c>
      <c r="G59" s="42"/>
      <c r="H59" s="42" t="s">
        <v>437</v>
      </c>
      <c r="I59" s="67"/>
    </row>
    <row r="60" spans="1:9" s="21" customFormat="1" ht="13.5" customHeight="1">
      <c r="A60" s="53">
        <v>11363743001</v>
      </c>
      <c r="B60" s="54" t="s">
        <v>1670</v>
      </c>
      <c r="C60" s="53" t="s">
        <v>1620</v>
      </c>
      <c r="D60" s="105">
        <v>1717</v>
      </c>
      <c r="E60" s="62">
        <v>459317</v>
      </c>
      <c r="F60" s="42"/>
      <c r="G60" s="42"/>
      <c r="H60" s="42"/>
      <c r="I60" s="67"/>
    </row>
    <row r="61" spans="1:9" s="21" customFormat="1" ht="13.5" customHeight="1">
      <c r="A61" s="53">
        <v>11412272001</v>
      </c>
      <c r="B61" s="54" t="s">
        <v>1671</v>
      </c>
      <c r="C61" s="53" t="s">
        <v>268</v>
      </c>
      <c r="D61" s="105">
        <v>4593</v>
      </c>
      <c r="E61" s="62">
        <v>459317</v>
      </c>
      <c r="F61" s="42"/>
      <c r="G61" s="42"/>
      <c r="H61" s="42"/>
      <c r="I61" s="67"/>
    </row>
    <row r="62" spans="1:9" s="21" customFormat="1" ht="13.5" customHeight="1">
      <c r="A62" s="53">
        <v>11684795910</v>
      </c>
      <c r="B62" s="54" t="s">
        <v>1672</v>
      </c>
      <c r="C62" s="53" t="s">
        <v>629</v>
      </c>
      <c r="D62" s="105">
        <v>5445</v>
      </c>
      <c r="E62" s="62">
        <v>459317</v>
      </c>
      <c r="F62" s="42"/>
      <c r="G62" s="42"/>
      <c r="H62" s="138"/>
      <c r="I62" s="67"/>
    </row>
    <row r="63" spans="1:9" s="21" customFormat="1" ht="13.5" customHeight="1">
      <c r="A63" s="53">
        <v>11767291910</v>
      </c>
      <c r="B63" s="54" t="s">
        <v>1673</v>
      </c>
      <c r="C63" s="53" t="s">
        <v>1582</v>
      </c>
      <c r="D63" s="105">
        <v>2189</v>
      </c>
      <c r="E63" s="62">
        <v>459317</v>
      </c>
      <c r="F63" s="42"/>
      <c r="G63" s="42"/>
      <c r="H63" s="42"/>
      <c r="I63" s="67"/>
    </row>
    <row r="64" spans="1:9" s="21" customFormat="1" ht="13.5" customHeight="1">
      <c r="A64" s="53">
        <v>11835238001</v>
      </c>
      <c r="B64" s="54" t="s">
        <v>1674</v>
      </c>
      <c r="C64" s="53" t="s">
        <v>391</v>
      </c>
      <c r="D64" s="105">
        <v>4562</v>
      </c>
      <c r="E64" s="62">
        <v>459317</v>
      </c>
      <c r="F64" s="42"/>
      <c r="G64" s="42"/>
      <c r="H64" s="42"/>
      <c r="I64" s="67"/>
    </row>
    <row r="65" spans="1:9" s="43" customFormat="1" ht="13.5" customHeight="1">
      <c r="A65" s="53">
        <v>11835246001</v>
      </c>
      <c r="B65" s="54" t="s">
        <v>392</v>
      </c>
      <c r="C65" s="53" t="s">
        <v>393</v>
      </c>
      <c r="D65" s="105">
        <v>4091</v>
      </c>
      <c r="E65" s="62">
        <v>459317</v>
      </c>
      <c r="F65" s="42"/>
      <c r="G65" s="42"/>
      <c r="H65" s="42"/>
      <c r="I65" s="67"/>
    </row>
    <row r="66" spans="1:9" s="21" customFormat="1" ht="13.5" customHeight="1">
      <c r="A66" s="53">
        <v>11858777001</v>
      </c>
      <c r="B66" s="57" t="s">
        <v>1675</v>
      </c>
      <c r="C66" s="56" t="s">
        <v>629</v>
      </c>
      <c r="D66" s="124">
        <v>2257</v>
      </c>
      <c r="E66" s="63">
        <v>459317</v>
      </c>
      <c r="F66" s="42"/>
      <c r="G66" s="42"/>
      <c r="H66" s="138"/>
      <c r="I66" s="67"/>
    </row>
    <row r="67" spans="1:9" s="21" customFormat="1" ht="11.25">
      <c r="A67" s="53">
        <v>11966006001</v>
      </c>
      <c r="B67" s="54" t="s">
        <v>377</v>
      </c>
      <c r="C67" s="53" t="s">
        <v>552</v>
      </c>
      <c r="D67" s="105">
        <v>2542</v>
      </c>
      <c r="E67" s="62">
        <v>459317</v>
      </c>
      <c r="F67" s="42"/>
      <c r="G67" s="42"/>
      <c r="H67" s="42"/>
      <c r="I67" s="67"/>
    </row>
    <row r="68" spans="1:9" s="21" customFormat="1" ht="13.5" customHeight="1">
      <c r="A68" s="53">
        <v>12140322001</v>
      </c>
      <c r="B68" s="54" t="s">
        <v>1676</v>
      </c>
      <c r="C68" s="53" t="s">
        <v>563</v>
      </c>
      <c r="D68" s="105">
        <v>2738</v>
      </c>
      <c r="E68" s="62">
        <v>459317</v>
      </c>
      <c r="F68" s="42"/>
      <c r="G68" s="42"/>
      <c r="H68" s="42"/>
      <c r="I68" s="67"/>
    </row>
    <row r="69" spans="1:9" s="21" customFormat="1" ht="11.25">
      <c r="A69" s="53">
        <v>12156792910</v>
      </c>
      <c r="B69" s="54" t="s">
        <v>1677</v>
      </c>
      <c r="C69" s="53" t="s">
        <v>629</v>
      </c>
      <c r="D69" s="105">
        <v>4593</v>
      </c>
      <c r="E69" s="62">
        <v>459317</v>
      </c>
      <c r="F69" s="42"/>
      <c r="G69" s="42"/>
      <c r="H69" s="138"/>
      <c r="I69" s="67"/>
    </row>
    <row r="70" spans="1:9" s="21" customFormat="1" ht="11.25">
      <c r="A70" s="53">
        <v>4693124001</v>
      </c>
      <c r="B70" s="54" t="s">
        <v>1678</v>
      </c>
      <c r="C70" s="53" t="s">
        <v>1405</v>
      </c>
      <c r="D70" s="105">
        <v>2423</v>
      </c>
      <c r="E70" s="62">
        <v>459130</v>
      </c>
      <c r="F70" s="41"/>
      <c r="G70" s="22"/>
      <c r="H70" s="42"/>
      <c r="I70" s="67"/>
    </row>
    <row r="71" spans="1:9" s="21" customFormat="1" ht="13.5" customHeight="1">
      <c r="A71" s="53">
        <v>4693159001</v>
      </c>
      <c r="B71" s="54" t="s">
        <v>1679</v>
      </c>
      <c r="C71" s="53" t="s">
        <v>1405</v>
      </c>
      <c r="D71" s="105">
        <v>2423</v>
      </c>
      <c r="E71" s="62">
        <v>459130</v>
      </c>
      <c r="F71" s="41"/>
      <c r="G71" s="22"/>
      <c r="H71" s="42"/>
      <c r="I71" s="67"/>
    </row>
    <row r="72" spans="1:9" s="21" customFormat="1" ht="13.5" customHeight="1">
      <c r="A72" s="53">
        <v>10874523001</v>
      </c>
      <c r="B72" s="54" t="s">
        <v>1680</v>
      </c>
      <c r="C72" s="53" t="s">
        <v>535</v>
      </c>
      <c r="D72" s="105">
        <v>3150</v>
      </c>
      <c r="E72" s="62">
        <v>459130</v>
      </c>
      <c r="F72" s="42"/>
      <c r="G72" s="42"/>
      <c r="H72" s="42"/>
      <c r="I72" s="67"/>
    </row>
    <row r="73" spans="1:9" s="21" customFormat="1" ht="13.5" customHeight="1">
      <c r="A73" s="53">
        <v>11004646001</v>
      </c>
      <c r="B73" s="54" t="s">
        <v>325</v>
      </c>
      <c r="C73" s="53" t="s">
        <v>535</v>
      </c>
      <c r="D73" s="105">
        <v>1472</v>
      </c>
      <c r="E73" s="62">
        <v>459130</v>
      </c>
      <c r="F73" s="42"/>
      <c r="G73" s="42"/>
      <c r="H73" s="42"/>
      <c r="I73" s="67"/>
    </row>
    <row r="74" spans="1:9" s="21" customFormat="1" ht="13.5" customHeight="1">
      <c r="A74" s="53">
        <v>11359053001</v>
      </c>
      <c r="B74" s="54" t="s">
        <v>1681</v>
      </c>
      <c r="C74" s="53" t="s">
        <v>535</v>
      </c>
      <c r="D74" s="105">
        <v>2129</v>
      </c>
      <c r="E74" s="62">
        <v>459130</v>
      </c>
      <c r="F74" s="42"/>
      <c r="G74" s="42"/>
      <c r="H74" s="42"/>
      <c r="I74" s="67"/>
    </row>
    <row r="75" spans="1:9" s="21" customFormat="1" ht="13.5" customHeight="1">
      <c r="A75" s="53">
        <v>11429876001</v>
      </c>
      <c r="B75" s="54" t="s">
        <v>1682</v>
      </c>
      <c r="C75" s="53" t="s">
        <v>493</v>
      </c>
      <c r="D75" s="105">
        <v>5936</v>
      </c>
      <c r="E75" s="62">
        <v>459130</v>
      </c>
      <c r="F75" s="42"/>
      <c r="G75" s="42"/>
      <c r="H75" s="42"/>
      <c r="I75" s="67"/>
    </row>
    <row r="76" spans="1:9" s="21" customFormat="1" ht="13.5" customHeight="1">
      <c r="A76" s="53">
        <v>11520709001</v>
      </c>
      <c r="B76" s="54" t="s">
        <v>1683</v>
      </c>
      <c r="C76" s="53" t="s">
        <v>478</v>
      </c>
      <c r="D76" s="105">
        <v>4474</v>
      </c>
      <c r="E76" s="62">
        <v>459130</v>
      </c>
      <c r="F76" s="41"/>
      <c r="G76" s="22"/>
      <c r="H76" s="42"/>
      <c r="I76" s="67"/>
    </row>
    <row r="77" spans="1:9" s="21" customFormat="1" ht="13.5" customHeight="1">
      <c r="A77" s="53">
        <v>11524488001</v>
      </c>
      <c r="B77" s="54" t="s">
        <v>1684</v>
      </c>
      <c r="C77" s="53" t="s">
        <v>536</v>
      </c>
      <c r="D77" s="105">
        <v>5358</v>
      </c>
      <c r="E77" s="62">
        <v>459130</v>
      </c>
      <c r="F77" s="42"/>
      <c r="G77" s="42"/>
      <c r="H77" s="42"/>
      <c r="I77" s="67"/>
    </row>
    <row r="78" spans="1:9" s="21" customFormat="1" ht="13.5" customHeight="1">
      <c r="A78" s="53">
        <v>11583794001</v>
      </c>
      <c r="B78" s="54" t="s">
        <v>1685</v>
      </c>
      <c r="C78" s="53" t="s">
        <v>491</v>
      </c>
      <c r="D78" s="105">
        <v>4847</v>
      </c>
      <c r="E78" s="62">
        <v>459130</v>
      </c>
      <c r="F78" s="42"/>
      <c r="G78" s="42"/>
      <c r="H78" s="42"/>
      <c r="I78" s="67"/>
    </row>
    <row r="79" spans="1:9" s="21" customFormat="1" ht="13.5" customHeight="1">
      <c r="A79" s="53">
        <v>11719386001</v>
      </c>
      <c r="B79" s="54" t="s">
        <v>1686</v>
      </c>
      <c r="C79" s="53" t="s">
        <v>156</v>
      </c>
      <c r="D79" s="105">
        <v>3739</v>
      </c>
      <c r="E79" s="62">
        <v>459130</v>
      </c>
      <c r="F79" s="41"/>
      <c r="G79" s="22"/>
      <c r="H79" s="42"/>
      <c r="I79" s="67"/>
    </row>
    <row r="80" spans="1:9" s="21" customFormat="1" ht="13.5" customHeight="1">
      <c r="A80" s="53">
        <v>11719394001</v>
      </c>
      <c r="B80" s="54" t="s">
        <v>1686</v>
      </c>
      <c r="C80" s="53" t="s">
        <v>156</v>
      </c>
      <c r="D80" s="105">
        <v>3306</v>
      </c>
      <c r="E80" s="62">
        <v>459130</v>
      </c>
      <c r="F80" s="41"/>
      <c r="G80" s="22"/>
      <c r="H80" s="42"/>
      <c r="I80" s="67"/>
    </row>
    <row r="81" spans="1:9" s="21" customFormat="1" ht="13.5" customHeight="1">
      <c r="A81" s="53">
        <v>11836145001</v>
      </c>
      <c r="B81" s="54" t="s">
        <v>1687</v>
      </c>
      <c r="C81" s="53" t="s">
        <v>1604</v>
      </c>
      <c r="D81" s="105">
        <v>9452</v>
      </c>
      <c r="E81" s="62">
        <v>459130</v>
      </c>
      <c r="F81" s="41"/>
      <c r="G81" s="22"/>
      <c r="H81" s="42"/>
      <c r="I81" s="67"/>
    </row>
    <row r="82" spans="1:9" s="21" customFormat="1" ht="13.5" customHeight="1">
      <c r="A82" s="53">
        <v>11873628001</v>
      </c>
      <c r="B82" s="54" t="s">
        <v>1667</v>
      </c>
      <c r="C82" s="53" t="s">
        <v>528</v>
      </c>
      <c r="D82" s="105">
        <v>8722</v>
      </c>
      <c r="E82" s="62">
        <v>459130</v>
      </c>
      <c r="F82" s="42"/>
      <c r="G82" s="42"/>
      <c r="H82" s="42"/>
      <c r="I82" s="67"/>
    </row>
    <row r="83" spans="1:9" s="21" customFormat="1" ht="13.5" customHeight="1">
      <c r="A83" s="53">
        <v>11011375001</v>
      </c>
      <c r="B83" s="54" t="s">
        <v>336</v>
      </c>
      <c r="C83" s="53" t="s">
        <v>337</v>
      </c>
      <c r="D83" s="105">
        <v>7781</v>
      </c>
      <c r="E83" s="62">
        <v>459317</v>
      </c>
      <c r="F83" s="42" t="s">
        <v>437</v>
      </c>
      <c r="G83" s="42"/>
      <c r="H83" s="42" t="s">
        <v>437</v>
      </c>
      <c r="I83" s="67"/>
    </row>
    <row r="84" spans="1:9" s="21" customFormat="1" ht="13.5" customHeight="1">
      <c r="A84" s="53">
        <v>11050494001</v>
      </c>
      <c r="B84" s="54" t="s">
        <v>1688</v>
      </c>
      <c r="C84" s="53" t="s">
        <v>633</v>
      </c>
      <c r="D84" s="105">
        <v>12235</v>
      </c>
      <c r="E84" s="62">
        <v>459317</v>
      </c>
      <c r="F84" s="42" t="s">
        <v>437</v>
      </c>
      <c r="G84" s="42"/>
      <c r="H84" s="42" t="s">
        <v>437</v>
      </c>
      <c r="I84" s="67"/>
    </row>
    <row r="85" spans="1:9" s="21" customFormat="1" ht="13.5" customHeight="1">
      <c r="A85" s="53">
        <v>11051407001</v>
      </c>
      <c r="B85" s="54" t="s">
        <v>1689</v>
      </c>
      <c r="C85" s="53" t="s">
        <v>634</v>
      </c>
      <c r="D85" s="105">
        <v>2129</v>
      </c>
      <c r="E85" s="62">
        <v>459317</v>
      </c>
      <c r="F85" s="42" t="s">
        <v>437</v>
      </c>
      <c r="G85" s="42"/>
      <c r="H85" s="42" t="s">
        <v>437</v>
      </c>
      <c r="I85" s="67"/>
    </row>
    <row r="86" spans="1:9" s="21" customFormat="1" ht="13.5" customHeight="1">
      <c r="A86" s="53">
        <v>11080938001</v>
      </c>
      <c r="B86" s="54" t="s">
        <v>1690</v>
      </c>
      <c r="C86" s="53" t="s">
        <v>607</v>
      </c>
      <c r="D86" s="105">
        <v>5141</v>
      </c>
      <c r="E86" s="62">
        <v>459317</v>
      </c>
      <c r="F86" s="42" t="s">
        <v>437</v>
      </c>
      <c r="G86" s="42"/>
      <c r="H86" s="42" t="s">
        <v>437</v>
      </c>
      <c r="I86" s="67"/>
    </row>
    <row r="87" spans="1:9" s="21" customFormat="1" ht="11.25">
      <c r="A87" s="53">
        <v>11088939001</v>
      </c>
      <c r="B87" s="54" t="s">
        <v>1691</v>
      </c>
      <c r="C87" s="53" t="s">
        <v>1421</v>
      </c>
      <c r="D87" s="105">
        <v>9822</v>
      </c>
      <c r="E87" s="62">
        <v>459317</v>
      </c>
      <c r="F87" s="42"/>
      <c r="G87" s="42"/>
      <c r="H87" s="42"/>
      <c r="I87" s="67"/>
    </row>
    <row r="88" spans="1:9" s="21" customFormat="1" ht="11.25">
      <c r="A88" s="53">
        <v>11138600001</v>
      </c>
      <c r="B88" s="54" t="s">
        <v>1693</v>
      </c>
      <c r="C88" s="53" t="s">
        <v>1565</v>
      </c>
      <c r="D88" s="105">
        <v>3670</v>
      </c>
      <c r="E88" s="62">
        <v>459317</v>
      </c>
      <c r="F88" s="42"/>
      <c r="G88" s="42"/>
      <c r="H88" s="42"/>
      <c r="I88" s="67"/>
    </row>
    <row r="89" spans="1:9" s="21" customFormat="1" ht="13.5" customHeight="1">
      <c r="A89" s="53">
        <v>11371843001</v>
      </c>
      <c r="B89" s="54" t="s">
        <v>1694</v>
      </c>
      <c r="C89" s="53" t="s">
        <v>1421</v>
      </c>
      <c r="D89" s="105">
        <v>9822</v>
      </c>
      <c r="E89" s="62">
        <v>459317</v>
      </c>
      <c r="F89" s="42"/>
      <c r="G89" s="42"/>
      <c r="H89" s="42"/>
      <c r="I89" s="67"/>
    </row>
    <row r="90" spans="1:9" s="21" customFormat="1" ht="13.5" customHeight="1">
      <c r="A90" s="53">
        <v>11767305001</v>
      </c>
      <c r="B90" s="54" t="s">
        <v>1583</v>
      </c>
      <c r="C90" s="53" t="s">
        <v>1584</v>
      </c>
      <c r="D90" s="105">
        <v>1845</v>
      </c>
      <c r="E90" s="62">
        <v>459317</v>
      </c>
      <c r="F90" s="42"/>
      <c r="G90" s="42"/>
      <c r="H90" s="42"/>
      <c r="I90" s="67"/>
    </row>
    <row r="91" spans="1:9" s="21" customFormat="1" ht="13.5" customHeight="1">
      <c r="A91" s="53">
        <v>11828681001</v>
      </c>
      <c r="B91" s="54" t="s">
        <v>388</v>
      </c>
      <c r="C91" s="53" t="s">
        <v>405</v>
      </c>
      <c r="D91" s="105">
        <v>5868</v>
      </c>
      <c r="E91" s="62">
        <v>459317</v>
      </c>
      <c r="F91" s="42"/>
      <c r="G91" s="42"/>
      <c r="H91" s="42"/>
      <c r="I91" s="67"/>
    </row>
    <row r="92" spans="1:9" s="21" customFormat="1" ht="13.5" customHeight="1">
      <c r="A92" s="53">
        <v>11828690001</v>
      </c>
      <c r="B92" s="54" t="s">
        <v>389</v>
      </c>
      <c r="C92" s="53" t="s">
        <v>405</v>
      </c>
      <c r="D92" s="105">
        <v>5868</v>
      </c>
      <c r="E92" s="62">
        <v>459317</v>
      </c>
      <c r="F92" s="42"/>
      <c r="G92" s="42"/>
      <c r="H92" s="42"/>
      <c r="I92" s="67"/>
    </row>
    <row r="93" spans="1:9" s="21" customFormat="1" ht="13.5" customHeight="1">
      <c r="A93" s="53">
        <v>5056489001</v>
      </c>
      <c r="B93" s="54" t="s">
        <v>1695</v>
      </c>
      <c r="C93" s="53" t="s">
        <v>1604</v>
      </c>
      <c r="D93" s="105">
        <v>8893</v>
      </c>
      <c r="E93" s="62">
        <v>459130</v>
      </c>
      <c r="F93" s="42"/>
      <c r="G93" s="42"/>
      <c r="H93" s="42"/>
      <c r="I93" s="67"/>
    </row>
    <row r="94" spans="1:9" s="21" customFormat="1" ht="11.25">
      <c r="A94" s="53">
        <v>10253286001</v>
      </c>
      <c r="B94" s="54" t="s">
        <v>1696</v>
      </c>
      <c r="C94" s="53" t="s">
        <v>241</v>
      </c>
      <c r="D94" s="105">
        <v>706</v>
      </c>
      <c r="E94" s="62">
        <v>459130</v>
      </c>
      <c r="F94" s="42"/>
      <c r="G94" s="42"/>
      <c r="H94" s="42"/>
      <c r="I94" s="67"/>
    </row>
    <row r="95" spans="1:9" s="21" customFormat="1" ht="13.5" customHeight="1">
      <c r="A95" s="53">
        <v>11040596001</v>
      </c>
      <c r="B95" s="54" t="s">
        <v>1697</v>
      </c>
      <c r="C95" s="53" t="s">
        <v>344</v>
      </c>
      <c r="D95" s="105">
        <v>2680</v>
      </c>
      <c r="E95" s="62">
        <v>459317</v>
      </c>
      <c r="F95" s="42"/>
      <c r="G95" s="42"/>
      <c r="H95" s="42"/>
      <c r="I95" s="67"/>
    </row>
    <row r="96" spans="1:9" s="21" customFormat="1" ht="13.5" customHeight="1">
      <c r="A96" s="53">
        <v>11684809910</v>
      </c>
      <c r="B96" s="54" t="s">
        <v>1698</v>
      </c>
      <c r="C96" s="53" t="s">
        <v>629</v>
      </c>
      <c r="D96" s="105">
        <v>6152</v>
      </c>
      <c r="E96" s="62">
        <v>459317</v>
      </c>
      <c r="F96" s="42"/>
      <c r="G96" s="42"/>
      <c r="H96" s="138"/>
      <c r="I96" s="67"/>
    </row>
    <row r="97" spans="1:9" s="21" customFormat="1" ht="13.5" customHeight="1">
      <c r="A97" s="53">
        <v>11684817910</v>
      </c>
      <c r="B97" s="54" t="s">
        <v>1699</v>
      </c>
      <c r="C97" s="53" t="s">
        <v>629</v>
      </c>
      <c r="D97" s="105">
        <v>6380</v>
      </c>
      <c r="E97" s="62">
        <v>459317</v>
      </c>
      <c r="F97" s="42"/>
      <c r="G97" s="42"/>
      <c r="H97" s="138"/>
      <c r="I97" s="67"/>
    </row>
    <row r="98" spans="1:9" s="21" customFormat="1" ht="13.5" customHeight="1">
      <c r="A98" s="53">
        <v>11774425001</v>
      </c>
      <c r="B98" s="54" t="s">
        <v>1700</v>
      </c>
      <c r="C98" s="53" t="s">
        <v>567</v>
      </c>
      <c r="D98" s="105">
        <v>4455</v>
      </c>
      <c r="E98" s="62">
        <v>459317</v>
      </c>
      <c r="F98" s="42"/>
      <c r="G98" s="42"/>
      <c r="H98" s="138"/>
      <c r="I98" s="67"/>
    </row>
    <row r="99" spans="1:9" s="21" customFormat="1" ht="11.25">
      <c r="A99" s="53">
        <v>4906845001</v>
      </c>
      <c r="B99" s="54" t="s">
        <v>1701</v>
      </c>
      <c r="C99" s="53" t="s">
        <v>1446</v>
      </c>
      <c r="D99" s="105">
        <v>1292</v>
      </c>
      <c r="E99" s="61">
        <v>459130</v>
      </c>
      <c r="F99" s="41"/>
      <c r="G99" s="22"/>
      <c r="H99" s="42"/>
      <c r="I99" s="67"/>
    </row>
    <row r="100" spans="1:9" s="21" customFormat="1" ht="11.25">
      <c r="A100" s="53">
        <v>10109886001</v>
      </c>
      <c r="B100" s="54" t="s">
        <v>1702</v>
      </c>
      <c r="C100" s="53" t="s">
        <v>440</v>
      </c>
      <c r="D100" s="105">
        <v>717</v>
      </c>
      <c r="E100" s="61">
        <v>459130</v>
      </c>
      <c r="F100" s="42"/>
      <c r="G100" s="42"/>
      <c r="H100" s="42"/>
      <c r="I100" s="67"/>
    </row>
    <row r="101" spans="1:9" s="21" customFormat="1" ht="13.5" customHeight="1">
      <c r="A101" s="53">
        <v>10874515001</v>
      </c>
      <c r="B101" s="54" t="s">
        <v>1703</v>
      </c>
      <c r="C101" s="53" t="s">
        <v>535</v>
      </c>
      <c r="D101" s="105">
        <v>2729</v>
      </c>
      <c r="E101" s="61">
        <v>459130</v>
      </c>
      <c r="F101" s="42"/>
      <c r="G101" s="42"/>
      <c r="H101" s="42"/>
      <c r="I101" s="67"/>
    </row>
    <row r="102" spans="1:9" s="21" customFormat="1" ht="13.5" customHeight="1">
      <c r="A102" s="53">
        <v>11585681001</v>
      </c>
      <c r="B102" s="54" t="s">
        <v>1704</v>
      </c>
      <c r="C102" s="53" t="s">
        <v>488</v>
      </c>
      <c r="D102" s="105">
        <v>6623</v>
      </c>
      <c r="E102" s="61">
        <v>459130</v>
      </c>
      <c r="F102" s="42"/>
      <c r="G102" s="42"/>
      <c r="H102" s="42"/>
      <c r="I102" s="67"/>
    </row>
    <row r="103" spans="1:9" s="21" customFormat="1" ht="13.5" customHeight="1">
      <c r="A103" s="53">
        <v>11921673001</v>
      </c>
      <c r="B103" s="54" t="s">
        <v>1705</v>
      </c>
      <c r="C103" s="53" t="s">
        <v>360</v>
      </c>
      <c r="D103" s="105">
        <v>943</v>
      </c>
      <c r="E103" s="61">
        <v>459130</v>
      </c>
      <c r="F103" s="41"/>
      <c r="G103" s="22"/>
      <c r="H103" s="42"/>
      <c r="I103" s="67"/>
    </row>
    <row r="104" spans="1:9" s="21" customFormat="1" ht="13.5" customHeight="1">
      <c r="A104" s="53">
        <v>10799068001</v>
      </c>
      <c r="B104" s="54" t="s">
        <v>1706</v>
      </c>
      <c r="C104" s="53" t="s">
        <v>1407</v>
      </c>
      <c r="D104" s="105">
        <v>3611</v>
      </c>
      <c r="E104" s="62">
        <v>459317</v>
      </c>
      <c r="F104" s="42" t="s">
        <v>437</v>
      </c>
      <c r="G104" s="42"/>
      <c r="H104" s="42" t="s">
        <v>437</v>
      </c>
      <c r="I104" s="67"/>
    </row>
    <row r="105" spans="1:9" s="21" customFormat="1" ht="13.5" customHeight="1">
      <c r="A105" s="53">
        <v>11011456001</v>
      </c>
      <c r="B105" s="54" t="s">
        <v>1707</v>
      </c>
      <c r="C105" s="53" t="s">
        <v>338</v>
      </c>
      <c r="D105" s="105">
        <v>3611</v>
      </c>
      <c r="E105" s="62">
        <v>459317</v>
      </c>
      <c r="F105" s="42" t="s">
        <v>437</v>
      </c>
      <c r="G105" s="42"/>
      <c r="H105" s="42" t="s">
        <v>437</v>
      </c>
      <c r="I105" s="67"/>
    </row>
    <row r="106" spans="1:9" s="21" customFormat="1" ht="13.5" customHeight="1">
      <c r="A106" s="53">
        <v>11074547001</v>
      </c>
      <c r="B106" s="54" t="s">
        <v>1708</v>
      </c>
      <c r="C106" s="53" t="s">
        <v>645</v>
      </c>
      <c r="D106" s="105">
        <v>1512</v>
      </c>
      <c r="E106" s="62">
        <v>459317</v>
      </c>
      <c r="F106" s="42"/>
      <c r="G106" s="42"/>
      <c r="H106" s="42"/>
      <c r="I106" s="67"/>
    </row>
    <row r="107" spans="1:9" s="21" customFormat="1" ht="13.5" customHeight="1">
      <c r="A107" s="53">
        <v>12140349001</v>
      </c>
      <c r="B107" s="54" t="s">
        <v>1709</v>
      </c>
      <c r="C107" s="53" t="s">
        <v>564</v>
      </c>
      <c r="D107" s="105">
        <v>7369</v>
      </c>
      <c r="E107" s="62">
        <v>459317</v>
      </c>
      <c r="F107" s="42"/>
      <c r="G107" s="42"/>
      <c r="H107" s="42"/>
      <c r="I107" s="67"/>
    </row>
    <row r="108" spans="1:9" s="21" customFormat="1" ht="13.5" customHeight="1">
      <c r="A108" s="53">
        <v>12156857001</v>
      </c>
      <c r="B108" s="54" t="s">
        <v>1710</v>
      </c>
      <c r="C108" s="53" t="s">
        <v>380</v>
      </c>
      <c r="D108" s="105">
        <v>8016</v>
      </c>
      <c r="E108" s="62">
        <v>459317</v>
      </c>
      <c r="F108" s="42"/>
      <c r="G108" s="42"/>
      <c r="H108" s="42"/>
      <c r="I108" s="67"/>
    </row>
    <row r="109" spans="1:9" s="21" customFormat="1" ht="13.5" customHeight="1">
      <c r="A109" s="53">
        <v>4906837001</v>
      </c>
      <c r="B109" s="54" t="s">
        <v>1711</v>
      </c>
      <c r="C109" s="53" t="s">
        <v>1445</v>
      </c>
      <c r="D109" s="105">
        <v>2432</v>
      </c>
      <c r="E109" s="61">
        <v>459130</v>
      </c>
      <c r="F109" s="41"/>
      <c r="G109" s="22"/>
      <c r="H109" s="42"/>
      <c r="I109" s="67"/>
    </row>
    <row r="110" spans="1:9" s="21" customFormat="1" ht="13.5" customHeight="1">
      <c r="A110" s="53">
        <v>10602442001</v>
      </c>
      <c r="B110" s="54" t="s">
        <v>1712</v>
      </c>
      <c r="C110" s="53" t="s">
        <v>1525</v>
      </c>
      <c r="D110" s="105">
        <v>1217</v>
      </c>
      <c r="E110" s="61">
        <v>459130</v>
      </c>
      <c r="F110" s="42" t="s">
        <v>437</v>
      </c>
      <c r="G110" s="42"/>
      <c r="H110" s="42" t="s">
        <v>437</v>
      </c>
      <c r="I110" s="67"/>
    </row>
    <row r="111" spans="1:9" s="21" customFormat="1" ht="11.25">
      <c r="A111" s="53">
        <v>11017128001</v>
      </c>
      <c r="B111" s="54" t="s">
        <v>1713</v>
      </c>
      <c r="C111" s="53" t="s">
        <v>488</v>
      </c>
      <c r="D111" s="105">
        <v>2140</v>
      </c>
      <c r="E111" s="61">
        <v>459130</v>
      </c>
      <c r="F111" s="42"/>
      <c r="G111" s="42"/>
      <c r="H111" s="42"/>
      <c r="I111" s="67"/>
    </row>
    <row r="112" spans="1:9" s="21" customFormat="1" ht="11.25">
      <c r="A112" s="53">
        <v>11359061001</v>
      </c>
      <c r="B112" s="54" t="s">
        <v>1714</v>
      </c>
      <c r="C112" s="53" t="s">
        <v>1613</v>
      </c>
      <c r="D112" s="105">
        <v>2354</v>
      </c>
      <c r="E112" s="61">
        <v>459130</v>
      </c>
      <c r="F112" s="42"/>
      <c r="G112" s="42"/>
      <c r="H112" s="42"/>
      <c r="I112" s="67"/>
    </row>
    <row r="113" spans="1:9" s="21" customFormat="1" ht="11.25">
      <c r="A113" s="53">
        <v>11500694001</v>
      </c>
      <c r="B113" s="54" t="s">
        <v>1715</v>
      </c>
      <c r="C113" s="53" t="s">
        <v>476</v>
      </c>
      <c r="D113" s="105">
        <v>3699</v>
      </c>
      <c r="E113" s="61">
        <v>459130</v>
      </c>
      <c r="F113" s="41"/>
      <c r="G113" s="22"/>
      <c r="H113" s="42"/>
      <c r="I113" s="67"/>
    </row>
    <row r="114" spans="1:9" s="21" customFormat="1" ht="11.25">
      <c r="A114" s="53">
        <v>11243217001</v>
      </c>
      <c r="B114" s="54" t="s">
        <v>401</v>
      </c>
      <c r="C114" s="53" t="s">
        <v>402</v>
      </c>
      <c r="D114" s="105">
        <v>1924</v>
      </c>
      <c r="E114" s="62">
        <v>459317</v>
      </c>
      <c r="F114" s="42"/>
      <c r="G114" s="42"/>
      <c r="H114" s="42"/>
      <c r="I114" s="67"/>
    </row>
    <row r="115" spans="1:9" s="21" customFormat="1" ht="13.5" customHeight="1">
      <c r="A115" s="53">
        <v>12012952001</v>
      </c>
      <c r="B115" s="54" t="s">
        <v>1472</v>
      </c>
      <c r="C115" s="53" t="s">
        <v>567</v>
      </c>
      <c r="D115" s="105">
        <v>7683</v>
      </c>
      <c r="E115" s="62">
        <v>459317</v>
      </c>
      <c r="F115" s="42"/>
      <c r="G115" s="42"/>
      <c r="H115" s="42"/>
      <c r="I115" s="67"/>
    </row>
    <row r="116" spans="1:9" s="21" customFormat="1" ht="13.5" customHeight="1">
      <c r="A116" s="53">
        <v>11034626001</v>
      </c>
      <c r="B116" s="54" t="s">
        <v>1716</v>
      </c>
      <c r="C116" s="53" t="s">
        <v>536</v>
      </c>
      <c r="D116" s="105">
        <v>3327</v>
      </c>
      <c r="E116" s="61">
        <v>459130</v>
      </c>
      <c r="F116" s="42"/>
      <c r="G116" s="42"/>
      <c r="H116" s="42"/>
      <c r="I116" s="67"/>
    </row>
    <row r="117" spans="1:9" s="21" customFormat="1" ht="13.5" customHeight="1">
      <c r="A117" s="53">
        <v>11500708001</v>
      </c>
      <c r="B117" s="54" t="s">
        <v>1715</v>
      </c>
      <c r="C117" s="53" t="s">
        <v>477</v>
      </c>
      <c r="D117" s="105">
        <v>1777</v>
      </c>
      <c r="E117" s="61">
        <v>459130</v>
      </c>
      <c r="F117" s="41"/>
      <c r="G117" s="22"/>
      <c r="H117" s="42"/>
      <c r="I117" s="67"/>
    </row>
    <row r="118" spans="1:9" s="21" customFormat="1" ht="13.5" customHeight="1">
      <c r="A118" s="53">
        <v>11920685001</v>
      </c>
      <c r="B118" s="54" t="s">
        <v>1700</v>
      </c>
      <c r="C118" s="53" t="s">
        <v>359</v>
      </c>
      <c r="D118" s="105">
        <v>33555</v>
      </c>
      <c r="E118" s="62">
        <v>459317</v>
      </c>
      <c r="F118" s="42"/>
      <c r="G118" s="42"/>
      <c r="H118" s="42"/>
      <c r="I118" s="67"/>
    </row>
    <row r="119" spans="1:9" s="21" customFormat="1" ht="13.5" customHeight="1">
      <c r="A119" s="53">
        <v>4913850001</v>
      </c>
      <c r="B119" s="54" t="s">
        <v>1717</v>
      </c>
      <c r="C119" s="53" t="s">
        <v>1447</v>
      </c>
      <c r="D119" s="105">
        <v>2373</v>
      </c>
      <c r="E119" s="61">
        <v>459130</v>
      </c>
      <c r="F119" s="42" t="s">
        <v>962</v>
      </c>
      <c r="G119" s="22">
        <v>1187</v>
      </c>
      <c r="H119" s="42"/>
      <c r="I119" s="67">
        <v>0.5</v>
      </c>
    </row>
    <row r="120" spans="1:9" s="21" customFormat="1" ht="13.5" customHeight="1">
      <c r="A120" s="53">
        <v>10108138001</v>
      </c>
      <c r="B120" s="54" t="s">
        <v>1718</v>
      </c>
      <c r="C120" s="53" t="s">
        <v>551</v>
      </c>
      <c r="D120" s="105">
        <v>668</v>
      </c>
      <c r="E120" s="61">
        <v>459130</v>
      </c>
      <c r="F120" s="42"/>
      <c r="G120" s="42"/>
      <c r="H120" s="42"/>
      <c r="I120" s="67"/>
    </row>
    <row r="121" spans="1:9" s="21" customFormat="1" ht="13.5" customHeight="1">
      <c r="A121" s="53">
        <v>11383221001</v>
      </c>
      <c r="B121" s="54" t="s">
        <v>1719</v>
      </c>
      <c r="C121" s="53" t="s">
        <v>264</v>
      </c>
      <c r="D121" s="105">
        <v>599</v>
      </c>
      <c r="E121" s="61">
        <v>459130</v>
      </c>
      <c r="F121" s="42"/>
      <c r="G121" s="42"/>
      <c r="H121" s="42"/>
      <c r="I121" s="67"/>
    </row>
    <row r="122" spans="1:9" s="21" customFormat="1" ht="13.5" customHeight="1">
      <c r="A122" s="53">
        <v>11276905001</v>
      </c>
      <c r="B122" s="54" t="s">
        <v>372</v>
      </c>
      <c r="C122" s="53" t="s">
        <v>373</v>
      </c>
      <c r="D122" s="105">
        <v>5917</v>
      </c>
      <c r="E122" s="62">
        <v>459317</v>
      </c>
      <c r="F122" s="42"/>
      <c r="G122" s="42"/>
      <c r="H122" s="42"/>
      <c r="I122" s="67"/>
    </row>
    <row r="123" spans="1:9" s="21" customFormat="1" ht="13.5" customHeight="1">
      <c r="A123" s="53">
        <v>10783641001</v>
      </c>
      <c r="B123" s="54" t="s">
        <v>1720</v>
      </c>
      <c r="C123" s="53" t="s">
        <v>1514</v>
      </c>
      <c r="D123" s="105">
        <v>1149</v>
      </c>
      <c r="E123" s="62">
        <v>459317</v>
      </c>
      <c r="F123" s="42"/>
      <c r="G123" s="42"/>
      <c r="H123" s="42"/>
      <c r="I123" s="67"/>
    </row>
    <row r="124" spans="1:9" s="21" customFormat="1" ht="13.5" customHeight="1">
      <c r="A124" s="53">
        <v>10799050001</v>
      </c>
      <c r="B124" s="54" t="s">
        <v>1721</v>
      </c>
      <c r="C124" s="53" t="s">
        <v>1406</v>
      </c>
      <c r="D124" s="105">
        <v>1678</v>
      </c>
      <c r="E124" s="62">
        <v>459317</v>
      </c>
      <c r="F124" s="42"/>
      <c r="G124" s="42"/>
      <c r="H124" s="42"/>
      <c r="I124" s="67"/>
    </row>
    <row r="125" spans="1:9" s="21" customFormat="1" ht="11.25">
      <c r="A125" s="53">
        <v>11420429001</v>
      </c>
      <c r="B125" s="54" t="s">
        <v>1722</v>
      </c>
      <c r="C125" s="53" t="s">
        <v>279</v>
      </c>
      <c r="D125" s="105">
        <v>1668</v>
      </c>
      <c r="E125" s="61">
        <v>459130</v>
      </c>
      <c r="F125" s="42"/>
      <c r="G125" s="42"/>
      <c r="H125" s="42"/>
      <c r="I125" s="67"/>
    </row>
    <row r="126" spans="1:9" s="21" customFormat="1" ht="13.5" customHeight="1">
      <c r="A126" s="53">
        <v>10295892001</v>
      </c>
      <c r="B126" s="54" t="s">
        <v>139</v>
      </c>
      <c r="C126" s="53" t="s">
        <v>140</v>
      </c>
      <c r="D126" s="105">
        <v>550</v>
      </c>
      <c r="E126" s="62">
        <v>459317</v>
      </c>
      <c r="F126" s="42"/>
      <c r="G126" s="42"/>
      <c r="H126" s="42"/>
      <c r="I126" s="67"/>
    </row>
    <row r="127" spans="1:9" s="21" customFormat="1" ht="13.5" customHeight="1">
      <c r="A127" s="53">
        <v>11074440001</v>
      </c>
      <c r="B127" s="54" t="s">
        <v>643</v>
      </c>
      <c r="C127" s="53" t="s">
        <v>644</v>
      </c>
      <c r="D127" s="105">
        <v>550</v>
      </c>
      <c r="E127" s="62">
        <v>459317</v>
      </c>
      <c r="F127" s="42"/>
      <c r="G127" s="42"/>
      <c r="H127" s="42"/>
      <c r="I127" s="67"/>
    </row>
    <row r="128" spans="1:9" s="21" customFormat="1" ht="13.5" customHeight="1">
      <c r="A128" s="53">
        <v>11273973001</v>
      </c>
      <c r="B128" s="54" t="s">
        <v>1723</v>
      </c>
      <c r="C128" s="53" t="s">
        <v>371</v>
      </c>
      <c r="D128" s="105">
        <v>2885</v>
      </c>
      <c r="E128" s="61">
        <v>459130</v>
      </c>
      <c r="F128" s="42"/>
      <c r="G128" s="42"/>
      <c r="H128" s="42"/>
      <c r="I128" s="67"/>
    </row>
    <row r="129" spans="1:9" s="21" customFormat="1" ht="13.5" customHeight="1">
      <c r="A129" s="53">
        <v>10269638001</v>
      </c>
      <c r="B129" s="54" t="s">
        <v>1724</v>
      </c>
      <c r="C129" s="53" t="s">
        <v>491</v>
      </c>
      <c r="D129" s="105">
        <v>2100</v>
      </c>
      <c r="E129" s="62">
        <v>459317</v>
      </c>
      <c r="F129" s="42"/>
      <c r="G129" s="42"/>
      <c r="H129" s="42"/>
      <c r="I129" s="67"/>
    </row>
    <row r="130" spans="1:9" s="21" customFormat="1" ht="13.5" customHeight="1">
      <c r="A130" s="53">
        <v>11669893001</v>
      </c>
      <c r="B130" s="54" t="s">
        <v>1725</v>
      </c>
      <c r="C130" s="53" t="s">
        <v>1540</v>
      </c>
      <c r="D130" s="105">
        <v>2100</v>
      </c>
      <c r="E130" s="62">
        <v>459317</v>
      </c>
      <c r="F130" s="42"/>
      <c r="G130" s="42"/>
      <c r="H130" s="42"/>
      <c r="I130" s="67"/>
    </row>
    <row r="131" spans="1:9" s="21" customFormat="1" ht="13.5" customHeight="1">
      <c r="A131" s="53">
        <v>10102547001</v>
      </c>
      <c r="B131" s="54" t="s">
        <v>1726</v>
      </c>
      <c r="C131" s="53" t="s">
        <v>488</v>
      </c>
      <c r="D131" s="105">
        <v>3110</v>
      </c>
      <c r="E131" s="61">
        <v>459130</v>
      </c>
      <c r="F131" s="42"/>
      <c r="G131" s="42"/>
      <c r="H131" s="42"/>
      <c r="I131" s="67"/>
    </row>
    <row r="132" spans="1:9" s="21" customFormat="1" ht="13.5" customHeight="1">
      <c r="A132" s="53">
        <v>10108090001</v>
      </c>
      <c r="B132" s="54" t="s">
        <v>1727</v>
      </c>
      <c r="C132" s="53" t="s">
        <v>248</v>
      </c>
      <c r="D132" s="105">
        <v>3110</v>
      </c>
      <c r="E132" s="61">
        <v>459130</v>
      </c>
      <c r="F132" s="42"/>
      <c r="G132" s="42"/>
      <c r="H132" s="42"/>
      <c r="I132" s="67"/>
    </row>
    <row r="133" spans="1:9" s="21" customFormat="1" ht="13.5" customHeight="1">
      <c r="A133" s="53">
        <v>11420488001</v>
      </c>
      <c r="B133" s="54" t="s">
        <v>1728</v>
      </c>
      <c r="C133" s="53" t="s">
        <v>280</v>
      </c>
      <c r="D133" s="105">
        <v>1561</v>
      </c>
      <c r="E133" s="61">
        <v>459130</v>
      </c>
      <c r="F133" s="42"/>
      <c r="G133" s="42"/>
      <c r="H133" s="42"/>
      <c r="I133" s="67"/>
    </row>
    <row r="134" spans="1:9" s="21" customFormat="1" ht="13.5" customHeight="1">
      <c r="A134" s="53">
        <v>3708969001</v>
      </c>
      <c r="B134" s="54" t="s">
        <v>1729</v>
      </c>
      <c r="C134" s="53" t="s">
        <v>410</v>
      </c>
      <c r="D134" s="105">
        <v>3621</v>
      </c>
      <c r="E134" s="61">
        <v>459130</v>
      </c>
      <c r="F134" s="42" t="s">
        <v>437</v>
      </c>
      <c r="G134" s="42"/>
      <c r="H134" s="42" t="s">
        <v>437</v>
      </c>
      <c r="I134" s="67"/>
    </row>
    <row r="135" spans="1:9" s="21" customFormat="1" ht="13.5" customHeight="1">
      <c r="A135" s="53">
        <v>10108227001</v>
      </c>
      <c r="B135" s="54" t="s">
        <v>1730</v>
      </c>
      <c r="C135" s="53" t="s">
        <v>548</v>
      </c>
      <c r="D135" s="105">
        <v>3621</v>
      </c>
      <c r="E135" s="61">
        <v>459130</v>
      </c>
      <c r="F135" s="42"/>
      <c r="G135" s="42"/>
      <c r="H135" s="42"/>
      <c r="I135" s="67"/>
    </row>
    <row r="136" spans="1:9" s="21" customFormat="1" ht="22.5" customHeight="1">
      <c r="A136" s="53">
        <v>10663573001</v>
      </c>
      <c r="B136" s="54" t="s">
        <v>1731</v>
      </c>
      <c r="C136" s="53" t="s">
        <v>1488</v>
      </c>
      <c r="D136" s="105">
        <v>2590</v>
      </c>
      <c r="E136" s="62">
        <v>459317</v>
      </c>
      <c r="F136" s="42"/>
      <c r="G136" s="42"/>
      <c r="H136" s="42"/>
      <c r="I136" s="67"/>
    </row>
    <row r="137" spans="1:9" s="21" customFormat="1" ht="26.25" customHeight="1">
      <c r="A137" s="53">
        <v>11582950001</v>
      </c>
      <c r="B137" s="54" t="s">
        <v>1732</v>
      </c>
      <c r="C137" s="53" t="s">
        <v>575</v>
      </c>
      <c r="D137" s="105">
        <v>3091</v>
      </c>
      <c r="E137" s="61">
        <v>459130</v>
      </c>
      <c r="F137" s="42"/>
      <c r="G137" s="42"/>
      <c r="H137" s="42"/>
      <c r="I137" s="67"/>
    </row>
    <row r="138" spans="1:9" s="21" customFormat="1" ht="24.75" customHeight="1">
      <c r="A138" s="53">
        <v>11088947001</v>
      </c>
      <c r="B138" s="54" t="s">
        <v>1733</v>
      </c>
      <c r="C138" s="53" t="s">
        <v>1422</v>
      </c>
      <c r="D138" s="105">
        <v>4622</v>
      </c>
      <c r="E138" s="62">
        <v>459317</v>
      </c>
      <c r="F138" s="42"/>
      <c r="G138" s="42"/>
      <c r="H138" s="42"/>
      <c r="I138" s="67"/>
    </row>
    <row r="139" spans="1:9" s="21" customFormat="1" ht="22.5" customHeight="1">
      <c r="A139" s="53">
        <v>11465015001</v>
      </c>
      <c r="B139" s="54" t="s">
        <v>1734</v>
      </c>
      <c r="C139" s="53" t="s">
        <v>460</v>
      </c>
      <c r="D139" s="105">
        <v>3572</v>
      </c>
      <c r="E139" s="62">
        <v>459317</v>
      </c>
      <c r="F139" s="42"/>
      <c r="G139" s="42"/>
      <c r="H139" s="42"/>
      <c r="I139" s="67"/>
    </row>
    <row r="140" spans="1:9" s="21" customFormat="1" ht="13.5" customHeight="1">
      <c r="A140" s="53">
        <v>11363727001</v>
      </c>
      <c r="B140" s="54" t="s">
        <v>1617</v>
      </c>
      <c r="C140" s="53" t="s">
        <v>1618</v>
      </c>
      <c r="D140" s="105">
        <v>4593</v>
      </c>
      <c r="E140" s="62">
        <v>459317</v>
      </c>
      <c r="F140" s="42"/>
      <c r="G140" s="42"/>
      <c r="H140" s="42"/>
      <c r="I140" s="67"/>
    </row>
    <row r="141" spans="1:9" s="21" customFormat="1" ht="13.5" customHeight="1">
      <c r="A141" s="53">
        <v>11123149001</v>
      </c>
      <c r="B141" s="54" t="s">
        <v>1735</v>
      </c>
      <c r="C141" s="53" t="s">
        <v>1547</v>
      </c>
      <c r="D141" s="105">
        <v>4573</v>
      </c>
      <c r="E141" s="62">
        <v>459317</v>
      </c>
      <c r="F141" s="42"/>
      <c r="G141" s="42"/>
      <c r="H141" s="42"/>
      <c r="I141" s="67"/>
    </row>
    <row r="142" spans="1:9" s="21" customFormat="1" ht="11.25">
      <c r="A142" s="53">
        <v>11284932001</v>
      </c>
      <c r="B142" s="54" t="s">
        <v>1736</v>
      </c>
      <c r="C142" s="53" t="s">
        <v>675</v>
      </c>
      <c r="D142" s="105">
        <v>1521</v>
      </c>
      <c r="E142" s="62">
        <v>459317</v>
      </c>
      <c r="F142" s="42"/>
      <c r="G142" s="42"/>
      <c r="H142" s="42"/>
      <c r="I142" s="67"/>
    </row>
    <row r="143" spans="1:9" s="21" customFormat="1" ht="13.5" customHeight="1">
      <c r="A143" s="53">
        <v>4942078001</v>
      </c>
      <c r="B143" s="54" t="s">
        <v>1737</v>
      </c>
      <c r="C143" s="53" t="s">
        <v>664</v>
      </c>
      <c r="D143" s="105">
        <v>5583</v>
      </c>
      <c r="E143" s="62">
        <v>459317</v>
      </c>
      <c r="F143" s="42"/>
      <c r="G143" s="42"/>
      <c r="H143" s="42"/>
      <c r="I143" s="67"/>
    </row>
    <row r="144" spans="1:9" s="21" customFormat="1" ht="11.25">
      <c r="A144" s="53">
        <v>11213857001</v>
      </c>
      <c r="B144" s="54" t="s">
        <v>1738</v>
      </c>
      <c r="C144" s="53" t="s">
        <v>491</v>
      </c>
      <c r="D144" s="105">
        <v>1011</v>
      </c>
      <c r="E144" s="62">
        <v>459317</v>
      </c>
      <c r="F144" s="42"/>
      <c r="G144" s="42"/>
      <c r="H144" s="42"/>
      <c r="I144" s="67"/>
    </row>
    <row r="145" spans="1:9" s="21" customFormat="1" ht="13.5" customHeight="1">
      <c r="A145" s="53">
        <v>11376497001</v>
      </c>
      <c r="B145" s="54" t="s">
        <v>254</v>
      </c>
      <c r="C145" s="53" t="s">
        <v>491</v>
      </c>
      <c r="D145" s="105">
        <v>2021</v>
      </c>
      <c r="E145" s="62">
        <v>459317</v>
      </c>
      <c r="F145" s="42"/>
      <c r="G145" s="42"/>
      <c r="H145" s="42"/>
      <c r="I145" s="67"/>
    </row>
    <row r="146" spans="1:9" s="21" customFormat="1" ht="13.5" customHeight="1">
      <c r="A146" s="53">
        <v>10814407001</v>
      </c>
      <c r="B146" s="54" t="s">
        <v>1739</v>
      </c>
      <c r="C146" s="53" t="s">
        <v>491</v>
      </c>
      <c r="D146" s="105">
        <v>5563</v>
      </c>
      <c r="E146" s="61">
        <v>459130</v>
      </c>
      <c r="F146" s="42"/>
      <c r="G146" s="42"/>
      <c r="H146" s="42"/>
      <c r="I146" s="67"/>
    </row>
    <row r="147" spans="1:9" s="21" customFormat="1" ht="11.25">
      <c r="A147" s="53">
        <v>11333151001</v>
      </c>
      <c r="B147" s="54" t="s">
        <v>378</v>
      </c>
      <c r="C147" s="53" t="s">
        <v>379</v>
      </c>
      <c r="D147" s="105">
        <v>7075</v>
      </c>
      <c r="E147" s="62">
        <v>459317</v>
      </c>
      <c r="F147" s="42"/>
      <c r="G147" s="42"/>
      <c r="H147" s="42"/>
      <c r="I147" s="67"/>
    </row>
    <row r="148" spans="1:9" s="21" customFormat="1" ht="13.5" customHeight="1">
      <c r="A148" s="53">
        <v>11663925910</v>
      </c>
      <c r="B148" s="54" t="s">
        <v>1740</v>
      </c>
      <c r="C148" s="53" t="s">
        <v>501</v>
      </c>
      <c r="D148" s="105">
        <v>6809</v>
      </c>
      <c r="E148" s="62">
        <v>459317</v>
      </c>
      <c r="F148" s="42"/>
      <c r="G148" s="42"/>
      <c r="H148" s="42"/>
      <c r="I148" s="67"/>
    </row>
    <row r="149" spans="1:9" s="21" customFormat="1" ht="13.5" customHeight="1">
      <c r="A149" s="53">
        <v>4744926001</v>
      </c>
      <c r="B149" s="54" t="s">
        <v>1741</v>
      </c>
      <c r="C149" s="53" t="s">
        <v>652</v>
      </c>
      <c r="D149" s="105">
        <v>2434</v>
      </c>
      <c r="E149" s="62">
        <v>459317</v>
      </c>
      <c r="F149" s="42"/>
      <c r="G149" s="42"/>
      <c r="H149" s="138"/>
      <c r="I149" s="67"/>
    </row>
    <row r="150" spans="1:9" s="21" customFormat="1" ht="13.5" customHeight="1">
      <c r="A150" s="53">
        <v>11054589001</v>
      </c>
      <c r="B150" s="54" t="s">
        <v>1742</v>
      </c>
      <c r="C150" s="53" t="s">
        <v>638</v>
      </c>
      <c r="D150" s="105">
        <v>4033</v>
      </c>
      <c r="E150" s="61">
        <v>459130</v>
      </c>
      <c r="F150" s="42"/>
      <c r="G150" s="42"/>
      <c r="H150" s="42"/>
      <c r="I150" s="67"/>
    </row>
    <row r="151" spans="1:9" s="21" customFormat="1" ht="11.25">
      <c r="A151" s="53">
        <v>11699709001</v>
      </c>
      <c r="B151" s="54" t="s">
        <v>1743</v>
      </c>
      <c r="C151" s="53" t="s">
        <v>1543</v>
      </c>
      <c r="D151" s="105">
        <v>7035</v>
      </c>
      <c r="E151" s="62">
        <v>459317</v>
      </c>
      <c r="F151" s="42"/>
      <c r="G151" s="42"/>
      <c r="H151" s="42"/>
      <c r="I151" s="67"/>
    </row>
    <row r="152" spans="1:9" s="21" customFormat="1" ht="11.25">
      <c r="A152" s="53">
        <v>11213865001</v>
      </c>
      <c r="B152" s="54" t="s">
        <v>1744</v>
      </c>
      <c r="C152" s="53" t="s">
        <v>548</v>
      </c>
      <c r="D152" s="105">
        <v>4023</v>
      </c>
      <c r="E152" s="62">
        <v>459317</v>
      </c>
      <c r="F152" s="42"/>
      <c r="G152" s="42"/>
      <c r="H152" s="42"/>
      <c r="I152" s="67"/>
    </row>
    <row r="153" spans="1:9" s="21" customFormat="1" ht="11.25">
      <c r="A153" s="53">
        <v>11758241001</v>
      </c>
      <c r="B153" s="54" t="s">
        <v>1745</v>
      </c>
      <c r="C153" s="53" t="s">
        <v>1576</v>
      </c>
      <c r="D153" s="105">
        <v>5524</v>
      </c>
      <c r="E153" s="62">
        <v>459317</v>
      </c>
      <c r="F153" s="42"/>
      <c r="G153" s="42"/>
      <c r="H153" s="42"/>
      <c r="I153" s="67"/>
    </row>
    <row r="154" spans="1:9" s="21" customFormat="1" ht="13.5" customHeight="1">
      <c r="A154" s="53">
        <v>11585860001</v>
      </c>
      <c r="B154" s="54" t="s">
        <v>1746</v>
      </c>
      <c r="C154" s="53" t="s">
        <v>306</v>
      </c>
      <c r="D154" s="105">
        <v>7506</v>
      </c>
      <c r="E154" s="62">
        <v>459317</v>
      </c>
      <c r="F154" s="42"/>
      <c r="G154" s="42"/>
      <c r="H154" s="42"/>
      <c r="I154" s="67"/>
    </row>
    <row r="155" spans="1:9" s="21" customFormat="1" ht="13.5" customHeight="1">
      <c r="A155" s="53">
        <v>11202375001</v>
      </c>
      <c r="B155" s="54" t="s">
        <v>1747</v>
      </c>
      <c r="C155" s="53" t="s">
        <v>1599</v>
      </c>
      <c r="D155" s="105">
        <v>3984</v>
      </c>
      <c r="E155" s="62">
        <v>459317</v>
      </c>
      <c r="F155" s="42"/>
      <c r="G155" s="42"/>
      <c r="H155" s="42"/>
      <c r="I155" s="67"/>
    </row>
    <row r="156" spans="1:9" s="21" customFormat="1" ht="13.5" customHeight="1">
      <c r="A156" s="53">
        <v>11669915001</v>
      </c>
      <c r="B156" s="54" t="s">
        <v>1748</v>
      </c>
      <c r="C156" s="53" t="s">
        <v>251</v>
      </c>
      <c r="D156" s="105">
        <v>9409</v>
      </c>
      <c r="E156" s="62">
        <v>459317</v>
      </c>
      <c r="F156" s="42"/>
      <c r="G156" s="42"/>
      <c r="H156" s="42"/>
      <c r="I156" s="67"/>
    </row>
    <row r="157" spans="1:9" s="21" customFormat="1" ht="13.5" customHeight="1">
      <c r="A157" s="53">
        <v>11539426001</v>
      </c>
      <c r="B157" s="54" t="s">
        <v>1749</v>
      </c>
      <c r="C157" s="53" t="s">
        <v>1618</v>
      </c>
      <c r="D157" s="105">
        <v>6937</v>
      </c>
      <c r="E157" s="62">
        <v>459317</v>
      </c>
      <c r="F157" s="42"/>
      <c r="G157" s="42"/>
      <c r="H157" s="42"/>
      <c r="I157" s="67"/>
    </row>
    <row r="158" spans="1:9" s="21" customFormat="1" ht="13.5" customHeight="1">
      <c r="A158" s="53">
        <v>11120417001</v>
      </c>
      <c r="B158" s="54" t="s">
        <v>1750</v>
      </c>
      <c r="C158" s="53" t="s">
        <v>1562</v>
      </c>
      <c r="D158" s="105">
        <v>8419</v>
      </c>
      <c r="E158" s="62">
        <v>459317</v>
      </c>
      <c r="F158" s="42"/>
      <c r="G158" s="42"/>
      <c r="H158" s="42"/>
      <c r="I158" s="67"/>
    </row>
    <row r="159" spans="1:9" s="21" customFormat="1" ht="13.5" customHeight="1">
      <c r="A159" s="53">
        <v>11814036001</v>
      </c>
      <c r="B159" s="54" t="s">
        <v>1725</v>
      </c>
      <c r="C159" s="53" t="s">
        <v>1456</v>
      </c>
      <c r="D159" s="105">
        <v>9390</v>
      </c>
      <c r="E159" s="62">
        <v>459317</v>
      </c>
      <c r="F159" s="42"/>
      <c r="G159" s="42"/>
      <c r="H159" s="42"/>
      <c r="I159" s="67"/>
    </row>
    <row r="160" spans="1:9" s="21" customFormat="1" ht="13.5" customHeight="1">
      <c r="A160" s="53">
        <v>11428861001</v>
      </c>
      <c r="B160" s="54" t="s">
        <v>285</v>
      </c>
      <c r="C160" s="53" t="s">
        <v>286</v>
      </c>
      <c r="D160" s="105">
        <v>3464</v>
      </c>
      <c r="E160" s="61">
        <v>459130</v>
      </c>
      <c r="F160" s="42"/>
      <c r="G160" s="42"/>
      <c r="H160" s="42"/>
      <c r="I160" s="67"/>
    </row>
    <row r="161" spans="1:9" s="21" customFormat="1" ht="11.25">
      <c r="A161" s="53">
        <v>11104616001</v>
      </c>
      <c r="B161" s="54" t="s">
        <v>1751</v>
      </c>
      <c r="C161" s="53" t="s">
        <v>1547</v>
      </c>
      <c r="D161" s="105">
        <v>3464</v>
      </c>
      <c r="E161" s="62">
        <v>459317</v>
      </c>
      <c r="F161" s="42"/>
      <c r="G161" s="42"/>
      <c r="H161" s="42"/>
      <c r="I161" s="67"/>
    </row>
    <row r="162" spans="1:9" s="21" customFormat="1" ht="11.25">
      <c r="A162" s="53">
        <v>11420399001</v>
      </c>
      <c r="B162" s="54" t="s">
        <v>1752</v>
      </c>
      <c r="C162" s="53" t="s">
        <v>278</v>
      </c>
      <c r="D162" s="105">
        <v>1483</v>
      </c>
      <c r="E162" s="61">
        <v>459130</v>
      </c>
      <c r="F162" s="42"/>
      <c r="G162" s="42"/>
      <c r="H162" s="42"/>
      <c r="I162" s="67"/>
    </row>
    <row r="163" spans="1:9" s="21" customFormat="1" ht="13.5" customHeight="1">
      <c r="A163" s="53">
        <v>11585878001</v>
      </c>
      <c r="B163" s="54" t="s">
        <v>1753</v>
      </c>
      <c r="C163" s="53" t="s">
        <v>1618</v>
      </c>
      <c r="D163" s="105">
        <v>7888</v>
      </c>
      <c r="E163" s="62">
        <v>459317</v>
      </c>
      <c r="F163" s="42"/>
      <c r="G163" s="42"/>
      <c r="H163" s="42"/>
      <c r="I163" s="67"/>
    </row>
    <row r="164" spans="1:9" s="21" customFormat="1" ht="13.5" customHeight="1">
      <c r="A164" s="53">
        <v>11033484001</v>
      </c>
      <c r="B164" s="54" t="s">
        <v>1754</v>
      </c>
      <c r="C164" s="53" t="s">
        <v>339</v>
      </c>
      <c r="D164" s="105">
        <v>4936</v>
      </c>
      <c r="E164" s="62">
        <v>459317</v>
      </c>
      <c r="F164" s="42" t="s">
        <v>437</v>
      </c>
      <c r="G164" s="42"/>
      <c r="H164" s="42" t="s">
        <v>437</v>
      </c>
      <c r="I164" s="67"/>
    </row>
    <row r="165" spans="1:9" s="21" customFormat="1" ht="13.5" customHeight="1">
      <c r="A165" s="53">
        <v>11647229001</v>
      </c>
      <c r="B165" s="54" t="s">
        <v>1755</v>
      </c>
      <c r="C165" s="53" t="s">
        <v>251</v>
      </c>
      <c r="D165" s="105">
        <v>6397</v>
      </c>
      <c r="E165" s="62">
        <v>459317</v>
      </c>
      <c r="F165" s="42"/>
      <c r="G165" s="42"/>
      <c r="H165" s="138"/>
      <c r="I165" s="67"/>
    </row>
    <row r="166" spans="1:9" s="21" customFormat="1" ht="13.5" customHeight="1">
      <c r="A166" s="53">
        <v>11047841001</v>
      </c>
      <c r="B166" s="54" t="s">
        <v>1756</v>
      </c>
      <c r="C166" s="53" t="s">
        <v>410</v>
      </c>
      <c r="D166" s="105">
        <v>3434</v>
      </c>
      <c r="E166" s="61">
        <v>459130</v>
      </c>
      <c r="F166" s="42" t="s">
        <v>437</v>
      </c>
      <c r="G166" s="42"/>
      <c r="H166" s="42" t="s">
        <v>437</v>
      </c>
      <c r="I166" s="67"/>
    </row>
    <row r="167" spans="1:9" s="21" customFormat="1" ht="13.5" customHeight="1">
      <c r="A167" s="53">
        <v>11464752001</v>
      </c>
      <c r="B167" s="54" t="s">
        <v>1757</v>
      </c>
      <c r="C167" s="53" t="s">
        <v>458</v>
      </c>
      <c r="D167" s="105">
        <v>5878</v>
      </c>
      <c r="E167" s="61">
        <v>459130</v>
      </c>
      <c r="F167" s="42"/>
      <c r="G167" s="42"/>
      <c r="H167" s="42"/>
      <c r="I167" s="67"/>
    </row>
    <row r="168" spans="1:9" s="21" customFormat="1" ht="13.5" customHeight="1">
      <c r="A168" s="53">
        <v>4727878001</v>
      </c>
      <c r="B168" s="54" t="s">
        <v>1758</v>
      </c>
      <c r="C168" s="53" t="s">
        <v>520</v>
      </c>
      <c r="D168" s="105">
        <v>1472</v>
      </c>
      <c r="E168" s="62">
        <v>459317</v>
      </c>
      <c r="F168" s="42"/>
      <c r="G168" s="42"/>
      <c r="H168" s="42"/>
      <c r="I168" s="67"/>
    </row>
    <row r="169" spans="1:9" s="21" customFormat="1" ht="11.25">
      <c r="A169" s="53">
        <v>11097113001</v>
      </c>
      <c r="B169" s="54" t="s">
        <v>1759</v>
      </c>
      <c r="C169" s="53" t="s">
        <v>548</v>
      </c>
      <c r="D169" s="105">
        <v>7320</v>
      </c>
      <c r="E169" s="62">
        <v>459317</v>
      </c>
      <c r="F169" s="42"/>
      <c r="G169" s="42"/>
      <c r="H169" s="42"/>
      <c r="I169" s="67"/>
    </row>
    <row r="170" spans="1:9" s="21" customFormat="1" ht="11.25">
      <c r="A170" s="53">
        <v>11363735001</v>
      </c>
      <c r="B170" s="54" t="s">
        <v>1760</v>
      </c>
      <c r="C170" s="53" t="s">
        <v>1619</v>
      </c>
      <c r="D170" s="105">
        <v>2434</v>
      </c>
      <c r="E170" s="62">
        <v>459317</v>
      </c>
      <c r="F170" s="42"/>
      <c r="G170" s="42"/>
      <c r="H170" s="42"/>
      <c r="I170" s="67"/>
    </row>
    <row r="171" spans="1:9" s="21" customFormat="1" ht="11.25">
      <c r="A171" s="53">
        <v>11829696001</v>
      </c>
      <c r="B171" s="54" t="s">
        <v>390</v>
      </c>
      <c r="C171" s="53" t="s">
        <v>276</v>
      </c>
      <c r="D171" s="105">
        <v>6319</v>
      </c>
      <c r="E171" s="61">
        <v>459130</v>
      </c>
      <c r="F171" s="42"/>
      <c r="G171" s="42"/>
      <c r="H171" s="42"/>
      <c r="I171" s="67"/>
    </row>
    <row r="172" spans="1:9" s="21" customFormat="1" ht="11.25">
      <c r="A172" s="53">
        <v>4727894001</v>
      </c>
      <c r="B172" s="54" t="s">
        <v>1761</v>
      </c>
      <c r="C172" s="53" t="s">
        <v>521</v>
      </c>
      <c r="D172" s="105">
        <v>6319</v>
      </c>
      <c r="E172" s="62">
        <v>459317</v>
      </c>
      <c r="F172" s="42"/>
      <c r="G172" s="42"/>
      <c r="H172" s="42"/>
      <c r="I172" s="67"/>
    </row>
    <row r="173" spans="1:9" s="21" customFormat="1" ht="11.25">
      <c r="A173" s="53">
        <v>11047825001</v>
      </c>
      <c r="B173" s="54" t="s">
        <v>1762</v>
      </c>
      <c r="C173" s="53" t="s">
        <v>348</v>
      </c>
      <c r="D173" s="105">
        <v>4366</v>
      </c>
      <c r="E173" s="61">
        <v>459130</v>
      </c>
      <c r="F173" s="42"/>
      <c r="G173" s="42"/>
      <c r="H173" s="42"/>
      <c r="I173" s="67"/>
    </row>
    <row r="174" spans="1:9" s="21" customFormat="1" ht="11.25">
      <c r="A174" s="53">
        <v>11493027001</v>
      </c>
      <c r="B174" s="54" t="s">
        <v>1763</v>
      </c>
      <c r="C174" s="53" t="s">
        <v>473</v>
      </c>
      <c r="D174" s="105">
        <v>4366</v>
      </c>
      <c r="E174" s="62">
        <v>459317</v>
      </c>
      <c r="F174" s="42"/>
      <c r="G174" s="42"/>
      <c r="H174" s="42"/>
      <c r="I174" s="67"/>
    </row>
    <row r="175" spans="1:9" s="21" customFormat="1" ht="11.25">
      <c r="A175" s="53">
        <v>11585045001</v>
      </c>
      <c r="B175" s="54" t="s">
        <v>1764</v>
      </c>
      <c r="C175" s="53" t="s">
        <v>577</v>
      </c>
      <c r="D175" s="105">
        <v>7006</v>
      </c>
      <c r="E175" s="62">
        <v>459317</v>
      </c>
      <c r="F175" s="42"/>
      <c r="G175" s="42"/>
      <c r="H175" s="42"/>
      <c r="I175" s="67"/>
    </row>
    <row r="176" spans="1:9" s="21" customFormat="1" ht="11.25">
      <c r="A176" s="53">
        <v>10843555001</v>
      </c>
      <c r="B176" s="54" t="s">
        <v>609</v>
      </c>
      <c r="C176" s="53" t="s">
        <v>610</v>
      </c>
      <c r="D176" s="105">
        <v>1933</v>
      </c>
      <c r="E176" s="62">
        <v>459317</v>
      </c>
      <c r="F176" s="42"/>
      <c r="G176" s="42"/>
      <c r="H176" s="138"/>
      <c r="I176" s="67"/>
    </row>
    <row r="177" spans="1:9" s="21" customFormat="1" ht="13.5" customHeight="1">
      <c r="A177" s="53">
        <v>11644807001</v>
      </c>
      <c r="B177" s="54" t="s">
        <v>1765</v>
      </c>
      <c r="C177" s="53" t="s">
        <v>295</v>
      </c>
      <c r="D177" s="105">
        <v>3866</v>
      </c>
      <c r="E177" s="62">
        <v>459317</v>
      </c>
      <c r="F177" s="42"/>
      <c r="G177" s="42"/>
      <c r="H177" s="138"/>
      <c r="I177" s="67"/>
    </row>
    <row r="178" spans="1:9" s="21" customFormat="1" ht="13.5" customHeight="1">
      <c r="A178" s="53">
        <v>11828673001</v>
      </c>
      <c r="B178" s="54" t="s">
        <v>1766</v>
      </c>
      <c r="C178" s="53" t="s">
        <v>387</v>
      </c>
      <c r="D178" s="105">
        <v>2905</v>
      </c>
      <c r="E178" s="62">
        <v>459317</v>
      </c>
      <c r="F178" s="42"/>
      <c r="G178" s="42"/>
      <c r="H178" s="42"/>
      <c r="I178" s="67"/>
    </row>
    <row r="179" spans="1:9" s="21" customFormat="1" ht="11.25">
      <c r="A179" s="53">
        <v>4942086001</v>
      </c>
      <c r="B179" s="54" t="s">
        <v>1767</v>
      </c>
      <c r="C179" s="53" t="s">
        <v>665</v>
      </c>
      <c r="D179" s="105">
        <v>9664</v>
      </c>
      <c r="E179" s="62">
        <v>459317</v>
      </c>
      <c r="F179" s="42"/>
      <c r="G179" s="42"/>
      <c r="H179" s="42"/>
      <c r="I179" s="67"/>
    </row>
    <row r="180" spans="1:9" s="21" customFormat="1" ht="11.25">
      <c r="A180" s="53">
        <v>3359123001</v>
      </c>
      <c r="B180" s="54" t="s">
        <v>1768</v>
      </c>
      <c r="C180" s="53" t="s">
        <v>358</v>
      </c>
      <c r="D180" s="105">
        <v>5780</v>
      </c>
      <c r="E180" s="61">
        <v>459130</v>
      </c>
      <c r="F180" s="42"/>
      <c r="G180" s="42"/>
      <c r="H180" s="42"/>
      <c r="I180" s="67"/>
    </row>
    <row r="181" spans="1:9" s="21" customFormat="1" ht="11.25">
      <c r="A181" s="53">
        <v>11202693001</v>
      </c>
      <c r="B181" s="54" t="s">
        <v>1769</v>
      </c>
      <c r="C181" s="53" t="s">
        <v>1460</v>
      </c>
      <c r="D181" s="105">
        <v>7702</v>
      </c>
      <c r="E181" s="62">
        <v>459317</v>
      </c>
      <c r="F181" s="42"/>
      <c r="G181" s="42"/>
      <c r="H181" s="42"/>
      <c r="I181" s="67"/>
    </row>
    <row r="182" spans="1:9" s="21" customFormat="1" ht="11.25">
      <c r="A182" s="53">
        <v>4744934001</v>
      </c>
      <c r="B182" s="54" t="s">
        <v>1770</v>
      </c>
      <c r="C182" s="53" t="s">
        <v>1429</v>
      </c>
      <c r="D182" s="105">
        <v>4484</v>
      </c>
      <c r="E182" s="62">
        <v>459317</v>
      </c>
      <c r="F182" s="42"/>
      <c r="G182" s="42"/>
      <c r="H182" s="42"/>
      <c r="I182" s="67"/>
    </row>
    <row r="183" spans="1:9" s="21" customFormat="1" ht="11.25">
      <c r="A183" s="53">
        <v>10567752001</v>
      </c>
      <c r="B183" s="54" t="s">
        <v>1771</v>
      </c>
      <c r="C183" s="53" t="s">
        <v>1522</v>
      </c>
      <c r="D183" s="105">
        <v>6250</v>
      </c>
      <c r="E183" s="61">
        <v>459130</v>
      </c>
      <c r="F183" s="42"/>
      <c r="G183" s="42"/>
      <c r="H183" s="42"/>
      <c r="I183" s="67"/>
    </row>
    <row r="184" spans="1:9" s="21" customFormat="1" ht="11.25">
      <c r="A184" s="53">
        <v>10745731001</v>
      </c>
      <c r="B184" s="54" t="s">
        <v>1772</v>
      </c>
      <c r="C184" s="53" t="s">
        <v>488</v>
      </c>
      <c r="D184" s="105">
        <v>5770</v>
      </c>
      <c r="E184" s="61">
        <v>459130</v>
      </c>
      <c r="F184" s="42"/>
      <c r="G184" s="42"/>
      <c r="H184" s="42"/>
      <c r="I184" s="67"/>
    </row>
    <row r="185" spans="1:9" s="21" customFormat="1" ht="11.25">
      <c r="A185" s="53">
        <v>11699695001</v>
      </c>
      <c r="B185" s="54" t="s">
        <v>1743</v>
      </c>
      <c r="C185" s="53" t="s">
        <v>1419</v>
      </c>
      <c r="D185" s="105">
        <v>7163</v>
      </c>
      <c r="E185" s="62">
        <v>459317</v>
      </c>
      <c r="F185" s="42"/>
      <c r="G185" s="42"/>
      <c r="H185" s="42"/>
      <c r="I185" s="67"/>
    </row>
    <row r="186" spans="1:9" s="21" customFormat="1" ht="11.25">
      <c r="A186" s="53">
        <v>11213873001</v>
      </c>
      <c r="B186" s="54" t="s">
        <v>1774</v>
      </c>
      <c r="C186" s="53" t="s">
        <v>1492</v>
      </c>
      <c r="D186" s="105">
        <v>9547</v>
      </c>
      <c r="E186" s="62">
        <v>459317</v>
      </c>
      <c r="F186" s="42"/>
      <c r="G186" s="42"/>
      <c r="H186" s="42"/>
      <c r="I186" s="67"/>
    </row>
    <row r="187" spans="1:9" s="21" customFormat="1" ht="11.25">
      <c r="A187" s="53">
        <v>11746081001</v>
      </c>
      <c r="B187" s="54" t="s">
        <v>1775</v>
      </c>
      <c r="C187" s="53" t="s">
        <v>185</v>
      </c>
      <c r="D187" s="105">
        <v>3817</v>
      </c>
      <c r="E187" s="61">
        <v>459130</v>
      </c>
      <c r="F187" s="42"/>
      <c r="G187" s="42"/>
      <c r="H187" s="42"/>
      <c r="I187" s="67"/>
    </row>
    <row r="188" spans="1:9" s="21" customFormat="1" ht="13.5" customHeight="1">
      <c r="A188" s="53">
        <v>11296736001</v>
      </c>
      <c r="B188" s="54" t="s">
        <v>1776</v>
      </c>
      <c r="C188" s="53" t="s">
        <v>678</v>
      </c>
      <c r="D188" s="105">
        <v>7623</v>
      </c>
      <c r="E188" s="62">
        <v>459317</v>
      </c>
      <c r="F188" s="42"/>
      <c r="G188" s="42"/>
      <c r="H188" s="138"/>
      <c r="I188" s="67"/>
    </row>
    <row r="189" spans="1:9" s="21" customFormat="1" ht="11.25">
      <c r="A189" s="53">
        <v>11444611001</v>
      </c>
      <c r="B189" s="54" t="s">
        <v>1776</v>
      </c>
      <c r="C189" s="53" t="s">
        <v>251</v>
      </c>
      <c r="D189" s="105">
        <v>7623</v>
      </c>
      <c r="E189" s="62">
        <v>459317</v>
      </c>
      <c r="F189" s="42"/>
      <c r="G189" s="42"/>
      <c r="H189" s="42"/>
      <c r="I189" s="67"/>
    </row>
    <row r="190" spans="1:9" s="21" customFormat="1" ht="11.25">
      <c r="A190" s="53">
        <v>11810740001</v>
      </c>
      <c r="B190" s="54" t="s">
        <v>1777</v>
      </c>
      <c r="C190" s="53" t="s">
        <v>678</v>
      </c>
      <c r="D190" s="105">
        <v>5691</v>
      </c>
      <c r="E190" s="62">
        <v>459317</v>
      </c>
      <c r="F190" s="42"/>
      <c r="G190" s="42"/>
      <c r="H190" s="42"/>
      <c r="I190" s="67"/>
    </row>
    <row r="191" spans="1:9" s="21" customFormat="1" ht="11.25">
      <c r="A191" s="53">
        <v>11376454001</v>
      </c>
      <c r="B191" s="54" t="s">
        <v>1778</v>
      </c>
      <c r="C191" s="53" t="s">
        <v>316</v>
      </c>
      <c r="D191" s="105">
        <v>4740</v>
      </c>
      <c r="E191" s="62">
        <v>459317</v>
      </c>
      <c r="F191" s="42"/>
      <c r="G191" s="42"/>
      <c r="H191" s="42"/>
      <c r="I191" s="67"/>
    </row>
    <row r="192" spans="1:9" s="21" customFormat="1" ht="11.25">
      <c r="A192" s="53">
        <v>11756281001</v>
      </c>
      <c r="B192" s="54" t="s">
        <v>1779</v>
      </c>
      <c r="C192" s="53" t="s">
        <v>187</v>
      </c>
      <c r="D192" s="105">
        <v>6623</v>
      </c>
      <c r="E192" s="61">
        <v>459130</v>
      </c>
      <c r="F192" s="42"/>
      <c r="G192" s="42"/>
      <c r="H192" s="42"/>
      <c r="I192" s="67"/>
    </row>
    <row r="193" spans="1:9" s="21" customFormat="1" ht="11.25">
      <c r="A193" s="53">
        <v>11170376001</v>
      </c>
      <c r="B193" s="54" t="s">
        <v>1780</v>
      </c>
      <c r="C193" s="53" t="s">
        <v>1460</v>
      </c>
      <c r="D193" s="105">
        <v>5200</v>
      </c>
      <c r="E193" s="62">
        <v>459317</v>
      </c>
      <c r="F193" s="42"/>
      <c r="G193" s="42"/>
      <c r="H193" s="42"/>
      <c r="I193" s="67"/>
    </row>
    <row r="194" spans="1:9" s="21" customFormat="1" ht="11.25">
      <c r="A194" s="53">
        <v>11299964001</v>
      </c>
      <c r="B194" s="54" t="s">
        <v>1776</v>
      </c>
      <c r="C194" s="53" t="s">
        <v>678</v>
      </c>
      <c r="D194" s="105">
        <v>5191</v>
      </c>
      <c r="E194" s="62">
        <v>459317</v>
      </c>
      <c r="F194" s="42"/>
      <c r="G194" s="42"/>
      <c r="H194" s="42"/>
      <c r="I194" s="67"/>
    </row>
    <row r="195" spans="1:9" s="21" customFormat="1" ht="11.25">
      <c r="A195" s="53">
        <v>11644793001</v>
      </c>
      <c r="B195" s="54" t="s">
        <v>1781</v>
      </c>
      <c r="C195" s="53" t="s">
        <v>294</v>
      </c>
      <c r="D195" s="105">
        <v>3915</v>
      </c>
      <c r="E195" s="62">
        <v>459317</v>
      </c>
      <c r="F195" s="42"/>
      <c r="G195" s="42"/>
      <c r="H195" s="42"/>
      <c r="I195" s="67"/>
    </row>
    <row r="196" spans="1:9" s="21" customFormat="1" ht="11.25">
      <c r="A196" s="53">
        <v>4476093001</v>
      </c>
      <c r="B196" s="54" t="s">
        <v>1782</v>
      </c>
      <c r="C196" s="53" t="s">
        <v>1485</v>
      </c>
      <c r="D196" s="105">
        <v>2816</v>
      </c>
      <c r="E196" s="62">
        <v>459317</v>
      </c>
      <c r="F196" s="41"/>
      <c r="G196" s="42"/>
      <c r="H196" s="42"/>
      <c r="I196" s="67"/>
    </row>
    <row r="197" spans="1:9" s="21" customFormat="1" ht="13.5" customHeight="1">
      <c r="A197" s="53">
        <v>11162306001</v>
      </c>
      <c r="B197" s="54" t="s">
        <v>1783</v>
      </c>
      <c r="C197" s="53" t="s">
        <v>1548</v>
      </c>
      <c r="D197" s="105">
        <v>4230</v>
      </c>
      <c r="E197" s="61">
        <v>459130</v>
      </c>
      <c r="F197" s="42"/>
      <c r="G197" s="42"/>
      <c r="H197" s="42"/>
      <c r="I197" s="67"/>
    </row>
    <row r="198" spans="1:9" s="21" customFormat="1" ht="11.25">
      <c r="A198" s="53">
        <v>10102342001</v>
      </c>
      <c r="B198" s="54" t="s">
        <v>1784</v>
      </c>
      <c r="C198" s="53" t="s">
        <v>488</v>
      </c>
      <c r="D198" s="105">
        <v>5162</v>
      </c>
      <c r="E198" s="61">
        <v>459130</v>
      </c>
      <c r="F198" s="42"/>
      <c r="G198" s="42"/>
      <c r="H198" s="42"/>
      <c r="I198" s="67"/>
    </row>
    <row r="199" spans="1:9" s="21" customFormat="1" ht="11.25">
      <c r="A199" s="53">
        <v>11047817001</v>
      </c>
      <c r="B199" s="54" t="s">
        <v>1785</v>
      </c>
      <c r="C199" s="53" t="s">
        <v>347</v>
      </c>
      <c r="D199" s="105">
        <v>3728</v>
      </c>
      <c r="E199" s="61">
        <v>459130</v>
      </c>
      <c r="F199" s="42"/>
      <c r="G199" s="42"/>
      <c r="H199" s="42"/>
      <c r="I199" s="67"/>
    </row>
    <row r="200" spans="1:9" s="21" customFormat="1" ht="13.5" customHeight="1">
      <c r="A200" s="53">
        <v>11370529001</v>
      </c>
      <c r="B200" s="54" t="s">
        <v>1786</v>
      </c>
      <c r="C200" s="53" t="s">
        <v>348</v>
      </c>
      <c r="D200" s="105">
        <v>3728</v>
      </c>
      <c r="E200" s="61">
        <v>459130</v>
      </c>
      <c r="F200" s="42"/>
      <c r="G200" s="42"/>
      <c r="H200" s="42"/>
      <c r="I200" s="67"/>
    </row>
    <row r="201" spans="1:9" s="21" customFormat="1" ht="11.25">
      <c r="A201" s="53">
        <v>5015944001</v>
      </c>
      <c r="B201" s="54" t="s">
        <v>1765</v>
      </c>
      <c r="C201" s="53" t="s">
        <v>375</v>
      </c>
      <c r="D201" s="105">
        <v>1865</v>
      </c>
      <c r="E201" s="62">
        <v>459317</v>
      </c>
      <c r="F201" s="42"/>
      <c r="G201" s="42"/>
      <c r="H201" s="138"/>
      <c r="I201" s="67"/>
    </row>
    <row r="202" spans="1:9" s="21" customFormat="1" ht="11.25">
      <c r="A202" s="53">
        <v>11465007001</v>
      </c>
      <c r="B202" s="54" t="s">
        <v>459</v>
      </c>
      <c r="C202" s="53" t="s">
        <v>460</v>
      </c>
      <c r="D202" s="105">
        <v>2797</v>
      </c>
      <c r="E202" s="62">
        <v>459317</v>
      </c>
      <c r="F202" s="42"/>
      <c r="G202" s="42"/>
      <c r="H202" s="42"/>
      <c r="I202" s="67"/>
    </row>
    <row r="203" spans="1:9" s="21" customFormat="1" ht="11.25">
      <c r="A203" s="53">
        <v>11093266910</v>
      </c>
      <c r="B203" s="54" t="s">
        <v>1787</v>
      </c>
      <c r="C203" s="53" t="s">
        <v>1427</v>
      </c>
      <c r="D203" s="105">
        <v>2317</v>
      </c>
      <c r="E203" s="61">
        <v>459130</v>
      </c>
      <c r="F203" s="42"/>
      <c r="G203" s="42"/>
      <c r="H203" s="42"/>
      <c r="I203" s="67"/>
    </row>
    <row r="204" spans="1:9" s="21" customFormat="1" ht="11.25">
      <c r="A204" s="53">
        <v>11814397001</v>
      </c>
      <c r="B204" s="54" t="s">
        <v>1788</v>
      </c>
      <c r="C204" s="53" t="s">
        <v>371</v>
      </c>
      <c r="D204" s="105">
        <v>2630</v>
      </c>
      <c r="E204" s="61">
        <v>459130</v>
      </c>
      <c r="F204" s="42"/>
      <c r="G204" s="42"/>
      <c r="H204" s="42"/>
      <c r="I204" s="67"/>
    </row>
    <row r="205" spans="1:9" s="21" customFormat="1" ht="11.25">
      <c r="A205" s="53">
        <v>11814419001</v>
      </c>
      <c r="B205" s="54" t="s">
        <v>1789</v>
      </c>
      <c r="C205" s="53" t="s">
        <v>371</v>
      </c>
      <c r="D205" s="105">
        <v>2630</v>
      </c>
      <c r="E205" s="61">
        <v>459130</v>
      </c>
      <c r="F205" s="42"/>
      <c r="G205" s="22"/>
      <c r="H205" s="42"/>
      <c r="I205" s="67"/>
    </row>
    <row r="206" spans="1:9" s="21" customFormat="1" ht="11.25">
      <c r="A206" s="53">
        <v>10220647001</v>
      </c>
      <c r="B206" s="54" t="s">
        <v>1790</v>
      </c>
      <c r="C206" s="53" t="s">
        <v>535</v>
      </c>
      <c r="D206" s="105">
        <v>3670</v>
      </c>
      <c r="E206" s="61">
        <v>459130</v>
      </c>
      <c r="F206" s="42"/>
      <c r="G206" s="42"/>
      <c r="H206" s="42"/>
      <c r="I206" s="67"/>
    </row>
    <row r="207" spans="1:9" s="21" customFormat="1" ht="11.25">
      <c r="A207" s="53">
        <v>11249738001</v>
      </c>
      <c r="B207" s="54" t="s">
        <v>403</v>
      </c>
      <c r="C207" s="53" t="s">
        <v>607</v>
      </c>
      <c r="D207" s="105">
        <v>2738</v>
      </c>
      <c r="E207" s="62">
        <v>459317</v>
      </c>
      <c r="F207" s="42"/>
      <c r="G207" s="42"/>
      <c r="H207" s="42"/>
      <c r="I207" s="67"/>
    </row>
    <row r="208" spans="1:9" s="21" customFormat="1" ht="11.25">
      <c r="A208" s="53">
        <v>10108146001</v>
      </c>
      <c r="B208" s="54" t="s">
        <v>1718</v>
      </c>
      <c r="C208" s="53" t="s">
        <v>249</v>
      </c>
      <c r="D208" s="105">
        <v>1344</v>
      </c>
      <c r="E208" s="61">
        <v>459130</v>
      </c>
      <c r="F208" s="42"/>
      <c r="G208" s="42"/>
      <c r="H208" s="42"/>
      <c r="I208" s="67"/>
    </row>
    <row r="209" spans="1:9" s="21" customFormat="1" ht="11.25">
      <c r="A209" s="53">
        <v>11082132001</v>
      </c>
      <c r="B209" s="54" t="s">
        <v>648</v>
      </c>
      <c r="C209" s="53" t="s">
        <v>649</v>
      </c>
      <c r="D209" s="105">
        <v>1275</v>
      </c>
      <c r="E209" s="62">
        <v>459317</v>
      </c>
      <c r="F209" s="42"/>
      <c r="G209" s="42"/>
      <c r="H209" s="42"/>
      <c r="I209" s="67"/>
    </row>
    <row r="210" spans="1:9" s="21" customFormat="1" ht="11.25">
      <c r="A210" s="53">
        <v>10103578001</v>
      </c>
      <c r="B210" s="54" t="s">
        <v>1791</v>
      </c>
      <c r="C210" s="53" t="s">
        <v>491</v>
      </c>
      <c r="D210" s="105">
        <v>845</v>
      </c>
      <c r="E210" s="62">
        <v>459317</v>
      </c>
      <c r="F210" s="42"/>
      <c r="G210" s="42"/>
      <c r="H210" s="42"/>
      <c r="I210" s="67"/>
    </row>
    <row r="211" spans="1:9" s="21" customFormat="1" ht="11.25">
      <c r="A211" s="53">
        <v>11074032001</v>
      </c>
      <c r="B211" s="54" t="s">
        <v>1792</v>
      </c>
      <c r="C211" s="53" t="s">
        <v>491</v>
      </c>
      <c r="D211" s="105">
        <v>845</v>
      </c>
      <c r="E211" s="62">
        <v>459317</v>
      </c>
      <c r="F211" s="42"/>
      <c r="G211" s="42"/>
      <c r="H211" s="42"/>
      <c r="I211" s="67"/>
    </row>
    <row r="212" spans="1:9" s="21" customFormat="1" ht="11.25">
      <c r="A212" s="53">
        <v>11088807001</v>
      </c>
      <c r="B212" s="54" t="s">
        <v>1793</v>
      </c>
      <c r="C212" s="53" t="s">
        <v>491</v>
      </c>
      <c r="D212" s="105">
        <v>845</v>
      </c>
      <c r="E212" s="62">
        <v>459317</v>
      </c>
      <c r="F212" s="42"/>
      <c r="G212" s="42"/>
      <c r="H212" s="42"/>
      <c r="I212" s="67"/>
    </row>
    <row r="213" spans="1:9" s="21" customFormat="1" ht="11.25">
      <c r="A213" s="53">
        <v>11088858001</v>
      </c>
      <c r="B213" s="54" t="s">
        <v>1794</v>
      </c>
      <c r="C213" s="53" t="s">
        <v>491</v>
      </c>
      <c r="D213" s="105">
        <v>845</v>
      </c>
      <c r="E213" s="62">
        <v>459317</v>
      </c>
      <c r="F213" s="42"/>
      <c r="G213" s="42"/>
      <c r="H213" s="42"/>
      <c r="I213" s="67"/>
    </row>
    <row r="214" spans="1:9" s="21" customFormat="1" ht="11.25">
      <c r="A214" s="53">
        <v>11418467001</v>
      </c>
      <c r="B214" s="54" t="s">
        <v>277</v>
      </c>
      <c r="C214" s="53" t="s">
        <v>411</v>
      </c>
      <c r="D214" s="105">
        <v>1257</v>
      </c>
      <c r="E214" s="61">
        <v>459130</v>
      </c>
      <c r="F214" s="42"/>
      <c r="G214" s="42"/>
      <c r="H214" s="42"/>
      <c r="I214" s="67"/>
    </row>
    <row r="215" spans="1:9" s="21" customFormat="1" ht="13.5" customHeight="1">
      <c r="A215" s="53">
        <v>10236276001</v>
      </c>
      <c r="B215" s="54" t="s">
        <v>565</v>
      </c>
      <c r="C215" s="53" t="s">
        <v>535</v>
      </c>
      <c r="D215" s="105">
        <v>795</v>
      </c>
      <c r="E215" s="62">
        <v>459317</v>
      </c>
      <c r="F215" s="42"/>
      <c r="G215" s="42"/>
      <c r="H215" s="42"/>
      <c r="I215" s="67"/>
    </row>
    <row r="216" spans="1:9" s="21" customFormat="1" ht="13.5" customHeight="1">
      <c r="A216" s="53">
        <v>10280879001</v>
      </c>
      <c r="B216" s="54" t="s">
        <v>1795</v>
      </c>
      <c r="C216" s="53" t="s">
        <v>493</v>
      </c>
      <c r="D216" s="105">
        <v>805</v>
      </c>
      <c r="E216" s="62">
        <v>459317</v>
      </c>
      <c r="F216" s="42"/>
      <c r="G216" s="42"/>
      <c r="H216" s="42"/>
      <c r="I216" s="67"/>
    </row>
    <row r="217" spans="1:9" s="21" customFormat="1" ht="13.5" customHeight="1">
      <c r="A217" s="53">
        <v>11273965001</v>
      </c>
      <c r="B217" s="54" t="s">
        <v>1796</v>
      </c>
      <c r="C217" s="53" t="s">
        <v>370</v>
      </c>
      <c r="D217" s="105">
        <v>1275</v>
      </c>
      <c r="E217" s="61">
        <v>459130</v>
      </c>
      <c r="F217" s="42"/>
      <c r="G217" s="42"/>
      <c r="H217" s="42"/>
      <c r="I217" s="67"/>
    </row>
    <row r="218" spans="1:9" s="21" customFormat="1" ht="11.25">
      <c r="A218" s="53">
        <v>10108014001</v>
      </c>
      <c r="B218" s="54" t="s">
        <v>245</v>
      </c>
      <c r="C218" s="53" t="s">
        <v>542</v>
      </c>
      <c r="D218" s="105">
        <v>706</v>
      </c>
      <c r="E218" s="61">
        <v>459130</v>
      </c>
      <c r="F218" s="42"/>
      <c r="G218" s="42"/>
      <c r="H218" s="42"/>
      <c r="I218" s="67"/>
    </row>
    <row r="219" spans="1:9" s="21" customFormat="1" ht="11.25">
      <c r="A219" s="53">
        <v>10102946001</v>
      </c>
      <c r="B219" s="54" t="s">
        <v>544</v>
      </c>
      <c r="C219" s="53" t="s">
        <v>545</v>
      </c>
      <c r="D219" s="105">
        <v>677</v>
      </c>
      <c r="E219" s="61">
        <v>459130</v>
      </c>
      <c r="F219" s="42"/>
      <c r="G219" s="42"/>
      <c r="H219" s="42"/>
      <c r="I219" s="67"/>
    </row>
    <row r="220" spans="1:9" s="21" customFormat="1" ht="11.25">
      <c r="A220" s="53">
        <v>11112589001</v>
      </c>
      <c r="B220" s="54" t="s">
        <v>1797</v>
      </c>
      <c r="C220" s="53" t="s">
        <v>1552</v>
      </c>
      <c r="D220" s="105">
        <v>668</v>
      </c>
      <c r="E220" s="61">
        <v>459130</v>
      </c>
      <c r="F220" s="42"/>
      <c r="G220" s="42"/>
      <c r="H220" s="42"/>
      <c r="I220" s="67"/>
    </row>
    <row r="221" spans="1:9" s="21" customFormat="1" ht="11.25">
      <c r="A221" s="53">
        <v>10476986001</v>
      </c>
      <c r="B221" s="54" t="s">
        <v>150</v>
      </c>
      <c r="C221" s="53" t="s">
        <v>151</v>
      </c>
      <c r="D221" s="105">
        <v>2472</v>
      </c>
      <c r="E221" s="61">
        <v>459130</v>
      </c>
      <c r="F221" s="42"/>
      <c r="G221" s="42"/>
      <c r="H221" s="42"/>
      <c r="I221" s="67"/>
    </row>
    <row r="222" spans="1:9" s="21" customFormat="1" ht="11.25">
      <c r="A222" s="53">
        <v>10791156001</v>
      </c>
      <c r="B222" s="54" t="s">
        <v>1798</v>
      </c>
      <c r="C222" s="53" t="s">
        <v>241</v>
      </c>
      <c r="D222" s="105">
        <v>1845</v>
      </c>
      <c r="E222" s="61">
        <v>459130</v>
      </c>
      <c r="F222" s="42"/>
      <c r="G222" s="42"/>
      <c r="H222" s="42"/>
      <c r="I222" s="67"/>
    </row>
    <row r="223" spans="1:9" s="21" customFormat="1" ht="13.5" customHeight="1">
      <c r="A223" s="53">
        <v>11332473001</v>
      </c>
      <c r="B223" s="54" t="s">
        <v>682</v>
      </c>
      <c r="C223" s="53" t="s">
        <v>681</v>
      </c>
      <c r="D223" s="105">
        <v>1217</v>
      </c>
      <c r="E223" s="61">
        <v>459130</v>
      </c>
      <c r="F223" s="42"/>
      <c r="G223" s="42"/>
      <c r="H223" s="42"/>
      <c r="I223" s="67"/>
    </row>
    <row r="224" spans="1:9" s="21" customFormat="1" ht="13.5" customHeight="1">
      <c r="A224" s="53">
        <v>11112481001</v>
      </c>
      <c r="B224" s="54" t="s">
        <v>1799</v>
      </c>
      <c r="C224" s="53" t="s">
        <v>333</v>
      </c>
      <c r="D224" s="105">
        <v>3346</v>
      </c>
      <c r="E224" s="61">
        <v>459130</v>
      </c>
      <c r="F224" s="42"/>
      <c r="G224" s="42"/>
      <c r="H224" s="42"/>
      <c r="I224" s="67"/>
    </row>
    <row r="225" spans="1:9" s="21" customFormat="1" ht="11.25">
      <c r="A225" s="53">
        <v>11347101001</v>
      </c>
      <c r="B225" s="54" t="s">
        <v>1800</v>
      </c>
      <c r="C225" s="53" t="s">
        <v>1611</v>
      </c>
      <c r="D225" s="105">
        <v>3033</v>
      </c>
      <c r="E225" s="61">
        <v>459130</v>
      </c>
      <c r="F225" s="42"/>
      <c r="G225" s="42"/>
      <c r="H225" s="42"/>
      <c r="I225" s="67"/>
    </row>
    <row r="226" spans="1:9" s="21" customFormat="1" ht="11.25">
      <c r="A226" s="53">
        <v>11719416001</v>
      </c>
      <c r="B226" s="54" t="s">
        <v>1801</v>
      </c>
      <c r="C226" s="53" t="s">
        <v>441</v>
      </c>
      <c r="D226" s="105">
        <v>3944</v>
      </c>
      <c r="E226" s="61">
        <v>459130</v>
      </c>
      <c r="F226" s="41"/>
      <c r="G226" s="22"/>
      <c r="H226" s="42"/>
      <c r="I226" s="67"/>
    </row>
    <row r="227" spans="1:9" s="21" customFormat="1" ht="11.25">
      <c r="A227" s="53">
        <v>11965085001</v>
      </c>
      <c r="B227" s="54" t="s">
        <v>1802</v>
      </c>
      <c r="C227" s="53" t="s">
        <v>1632</v>
      </c>
      <c r="D227" s="105">
        <v>3944</v>
      </c>
      <c r="E227" s="61">
        <v>459130</v>
      </c>
      <c r="F227" s="41"/>
      <c r="G227" s="22"/>
      <c r="H227" s="42"/>
      <c r="I227" s="67"/>
    </row>
    <row r="228" spans="1:9" s="21" customFormat="1" ht="20.25" customHeight="1">
      <c r="A228" s="53">
        <v>11333054001</v>
      </c>
      <c r="B228" s="54" t="s">
        <v>1803</v>
      </c>
      <c r="C228" s="53" t="s">
        <v>335</v>
      </c>
      <c r="D228" s="105">
        <v>2829</v>
      </c>
      <c r="E228" s="61">
        <v>459130</v>
      </c>
      <c r="F228" s="42"/>
      <c r="G228" s="42"/>
      <c r="H228" s="42"/>
      <c r="I228" s="67"/>
    </row>
    <row r="229" spans="1:9" s="21" customFormat="1" ht="16.5" customHeight="1">
      <c r="A229" s="53">
        <v>11666851001</v>
      </c>
      <c r="B229" s="54" t="s">
        <v>1804</v>
      </c>
      <c r="C229" s="53" t="s">
        <v>579</v>
      </c>
      <c r="D229" s="105">
        <v>2729</v>
      </c>
      <c r="E229" s="61">
        <v>459130</v>
      </c>
      <c r="F229" s="41"/>
      <c r="G229" s="22"/>
      <c r="H229" s="42"/>
      <c r="I229" s="67"/>
    </row>
    <row r="230" spans="1:9" s="21" customFormat="1" ht="13.5" customHeight="1">
      <c r="A230" s="53">
        <v>11685929001</v>
      </c>
      <c r="B230" s="54" t="s">
        <v>630</v>
      </c>
      <c r="C230" s="53" t="s">
        <v>1503</v>
      </c>
      <c r="D230" s="105">
        <v>3327</v>
      </c>
      <c r="E230" s="61">
        <v>459130</v>
      </c>
      <c r="F230" s="42"/>
      <c r="G230" s="42"/>
      <c r="H230" s="42"/>
      <c r="I230" s="67"/>
    </row>
    <row r="231" spans="1:9" s="21" customFormat="1" ht="11.25">
      <c r="A231" s="53">
        <v>11721666001</v>
      </c>
      <c r="B231" s="54" t="s">
        <v>1805</v>
      </c>
      <c r="C231" s="53" t="s">
        <v>134</v>
      </c>
      <c r="D231" s="105">
        <v>1512</v>
      </c>
      <c r="E231" s="61">
        <v>459130</v>
      </c>
      <c r="F231" s="42"/>
      <c r="G231" s="42"/>
      <c r="H231" s="42"/>
      <c r="I231" s="67"/>
    </row>
    <row r="232" spans="1:9" s="21" customFormat="1" ht="11.25">
      <c r="A232" s="53">
        <v>11754599001</v>
      </c>
      <c r="B232" s="54" t="s">
        <v>682</v>
      </c>
      <c r="C232" s="53" t="s">
        <v>326</v>
      </c>
      <c r="D232" s="105">
        <v>1512</v>
      </c>
      <c r="E232" s="61">
        <v>459130</v>
      </c>
      <c r="F232" s="42"/>
      <c r="G232" s="42"/>
      <c r="H232" s="42"/>
      <c r="I232" s="67"/>
    </row>
    <row r="233" spans="1:9" s="21" customFormat="1" ht="13.5" customHeight="1">
      <c r="A233" s="53">
        <v>11642995001</v>
      </c>
      <c r="B233" s="54" t="s">
        <v>291</v>
      </c>
      <c r="C233" s="53" t="s">
        <v>292</v>
      </c>
      <c r="D233" s="105">
        <v>4495</v>
      </c>
      <c r="E233" s="61">
        <v>459130</v>
      </c>
      <c r="F233" s="42"/>
      <c r="G233" s="42"/>
      <c r="H233" s="42"/>
      <c r="I233" s="67"/>
    </row>
    <row r="234" spans="1:9" s="21" customFormat="1" ht="11.25">
      <c r="A234" s="53">
        <v>11664778001</v>
      </c>
      <c r="B234" s="54" t="s">
        <v>1806</v>
      </c>
      <c r="C234" s="53" t="s">
        <v>297</v>
      </c>
      <c r="D234" s="105">
        <v>3306</v>
      </c>
      <c r="E234" s="61">
        <v>459130</v>
      </c>
      <c r="F234" s="42"/>
      <c r="G234" s="42"/>
      <c r="H234" s="42"/>
      <c r="I234" s="67"/>
    </row>
    <row r="235" spans="1:9" s="21" customFormat="1" ht="11.25">
      <c r="A235" s="53">
        <v>11922416001</v>
      </c>
      <c r="B235" s="54" t="s">
        <v>1807</v>
      </c>
      <c r="C235" s="53" t="s">
        <v>316</v>
      </c>
      <c r="D235" s="105">
        <v>3306</v>
      </c>
      <c r="E235" s="61">
        <v>459130</v>
      </c>
      <c r="F235" s="42"/>
      <c r="G235" s="42"/>
      <c r="H235" s="42"/>
      <c r="I235" s="67"/>
    </row>
    <row r="236" spans="1:9" s="21" customFormat="1" ht="11.25">
      <c r="A236" s="53">
        <v>11667149001</v>
      </c>
      <c r="B236" s="54" t="s">
        <v>1808</v>
      </c>
      <c r="C236" s="53" t="s">
        <v>576</v>
      </c>
      <c r="D236" s="105">
        <v>4789</v>
      </c>
      <c r="E236" s="61">
        <v>459130</v>
      </c>
      <c r="F236" s="42" t="s">
        <v>962</v>
      </c>
      <c r="G236" s="22">
        <v>2203</v>
      </c>
      <c r="H236" s="42"/>
      <c r="I236" s="67">
        <v>0.46</v>
      </c>
    </row>
    <row r="237" spans="1:9" s="21" customFormat="1" ht="11.25">
      <c r="A237" s="53">
        <v>11667475001</v>
      </c>
      <c r="B237" s="54" t="s">
        <v>1539</v>
      </c>
      <c r="C237" s="53" t="s">
        <v>1460</v>
      </c>
      <c r="D237" s="105">
        <v>4789</v>
      </c>
      <c r="E237" s="61">
        <v>459130</v>
      </c>
      <c r="F237" s="42"/>
      <c r="G237" s="42"/>
      <c r="H237" s="42"/>
      <c r="I237" s="67"/>
    </row>
    <row r="238" spans="1:9" s="21" customFormat="1" ht="11.25">
      <c r="A238" s="53">
        <v>12013819001</v>
      </c>
      <c r="B238" s="54" t="s">
        <v>1809</v>
      </c>
      <c r="C238" s="53" t="s">
        <v>1473</v>
      </c>
      <c r="D238" s="105">
        <v>4789</v>
      </c>
      <c r="E238" s="61">
        <v>459130</v>
      </c>
      <c r="F238" s="42"/>
      <c r="G238" s="42"/>
      <c r="H238" s="42"/>
      <c r="I238" s="67"/>
    </row>
    <row r="239" spans="1:9" s="21" customFormat="1" ht="13.5" customHeight="1">
      <c r="A239" s="53">
        <v>11089161001</v>
      </c>
      <c r="B239" s="54" t="s">
        <v>1810</v>
      </c>
      <c r="C239" s="53" t="s">
        <v>1636</v>
      </c>
      <c r="D239" s="105">
        <v>4190</v>
      </c>
      <c r="E239" s="61">
        <v>459130</v>
      </c>
      <c r="F239" s="42"/>
      <c r="G239" s="42"/>
      <c r="H239" s="42"/>
      <c r="I239" s="67"/>
    </row>
    <row r="240" spans="1:9" s="21" customFormat="1" ht="13.5" customHeight="1">
      <c r="A240" s="53">
        <v>11585886001</v>
      </c>
      <c r="B240" s="54" t="s">
        <v>1811</v>
      </c>
      <c r="C240" s="53" t="s">
        <v>307</v>
      </c>
      <c r="D240" s="105">
        <v>2993</v>
      </c>
      <c r="E240" s="61">
        <v>459130</v>
      </c>
      <c r="F240" s="42"/>
      <c r="G240" s="42"/>
      <c r="H240" s="42"/>
      <c r="I240" s="67"/>
    </row>
    <row r="241" spans="1:9" s="21" customFormat="1" ht="13.5" customHeight="1">
      <c r="A241" s="53">
        <v>11988506001</v>
      </c>
      <c r="B241" s="54" t="s">
        <v>1812</v>
      </c>
      <c r="C241" s="53" t="s">
        <v>1562</v>
      </c>
      <c r="D241" s="105">
        <v>3287</v>
      </c>
      <c r="E241" s="61">
        <v>459130</v>
      </c>
      <c r="F241" s="42"/>
      <c r="G241" s="42"/>
      <c r="H241" s="42"/>
      <c r="I241" s="67"/>
    </row>
    <row r="242" spans="1:9" s="21" customFormat="1" ht="13.5" customHeight="1">
      <c r="A242" s="53">
        <v>10108057001</v>
      </c>
      <c r="B242" s="54" t="s">
        <v>246</v>
      </c>
      <c r="C242" s="53" t="s">
        <v>493</v>
      </c>
      <c r="D242" s="105">
        <v>893</v>
      </c>
      <c r="E242" s="61">
        <v>459130</v>
      </c>
      <c r="F242" s="42"/>
      <c r="G242" s="42"/>
      <c r="H242" s="42"/>
      <c r="I242" s="67"/>
    </row>
    <row r="243" spans="1:9" s="21" customFormat="1" ht="13.5" customHeight="1">
      <c r="A243" s="53">
        <v>10148334001</v>
      </c>
      <c r="B243" s="54" t="s">
        <v>1813</v>
      </c>
      <c r="C243" s="53" t="s">
        <v>1635</v>
      </c>
      <c r="D243" s="105">
        <v>5367</v>
      </c>
      <c r="E243" s="61">
        <v>459130</v>
      </c>
      <c r="F243" s="42"/>
      <c r="G243" s="42"/>
      <c r="H243" s="42"/>
      <c r="I243" s="67"/>
    </row>
    <row r="244" spans="1:9" s="21" customFormat="1" ht="11.25">
      <c r="A244" s="53">
        <v>12209136001</v>
      </c>
      <c r="B244" s="54" t="s">
        <v>1814</v>
      </c>
      <c r="C244" s="53" t="s">
        <v>381</v>
      </c>
      <c r="D244" s="105">
        <v>9223</v>
      </c>
      <c r="E244" s="61">
        <v>459130</v>
      </c>
      <c r="F244" s="42"/>
      <c r="G244" s="42"/>
      <c r="H244" s="42"/>
      <c r="I244" s="67"/>
    </row>
    <row r="245" spans="1:9" s="21" customFormat="1" ht="11.25">
      <c r="A245" s="53">
        <v>11468120910</v>
      </c>
      <c r="B245" s="54" t="s">
        <v>1815</v>
      </c>
      <c r="C245" s="53" t="s">
        <v>466</v>
      </c>
      <c r="D245" s="105">
        <v>8331</v>
      </c>
      <c r="E245" s="61">
        <v>459130</v>
      </c>
      <c r="F245" s="42"/>
      <c r="G245" s="42"/>
      <c r="H245" s="42"/>
      <c r="I245" s="67"/>
    </row>
    <row r="246" spans="1:9" s="21" customFormat="1" ht="11.25">
      <c r="A246" s="53">
        <v>11989685001</v>
      </c>
      <c r="B246" s="54" t="s">
        <v>1816</v>
      </c>
      <c r="C246" s="53" t="s">
        <v>159</v>
      </c>
      <c r="D246" s="105">
        <v>9204</v>
      </c>
      <c r="E246" s="61">
        <v>459130</v>
      </c>
      <c r="F246" s="42"/>
      <c r="G246" s="42"/>
      <c r="H246" s="42"/>
      <c r="I246" s="67"/>
    </row>
    <row r="247" spans="1:9" s="21" customFormat="1" ht="11.25">
      <c r="A247" s="53">
        <v>11815016001</v>
      </c>
      <c r="B247" s="54" t="s">
        <v>1594</v>
      </c>
      <c r="C247" s="53" t="s">
        <v>1595</v>
      </c>
      <c r="D247" s="105">
        <v>8310</v>
      </c>
      <c r="E247" s="61">
        <v>459130</v>
      </c>
      <c r="F247" s="42" t="s">
        <v>962</v>
      </c>
      <c r="G247" s="22">
        <v>3823</v>
      </c>
      <c r="H247" s="42"/>
      <c r="I247" s="67">
        <v>0.46</v>
      </c>
    </row>
    <row r="248" spans="1:9" s="21" customFormat="1" ht="11.25">
      <c r="A248" s="53">
        <v>11089153001</v>
      </c>
      <c r="B248" s="54" t="s">
        <v>1423</v>
      </c>
      <c r="C248" s="53" t="s">
        <v>333</v>
      </c>
      <c r="D248" s="105">
        <v>2963</v>
      </c>
      <c r="E248" s="61">
        <v>459130</v>
      </c>
      <c r="F248" s="42"/>
      <c r="G248" s="42"/>
      <c r="H248" s="42"/>
      <c r="I248" s="67"/>
    </row>
    <row r="249" spans="1:9" s="21" customFormat="1" ht="13.5" customHeight="1">
      <c r="A249" s="53">
        <v>11365177001</v>
      </c>
      <c r="B249" s="54" t="s">
        <v>1817</v>
      </c>
      <c r="C249" s="53" t="s">
        <v>1622</v>
      </c>
      <c r="D249" s="105">
        <v>5917</v>
      </c>
      <c r="E249" s="61">
        <v>459130</v>
      </c>
      <c r="F249" s="42"/>
      <c r="G249" s="42"/>
      <c r="H249" s="42"/>
      <c r="I249" s="67"/>
    </row>
    <row r="250" spans="1:9" s="21" customFormat="1" ht="13.5" customHeight="1">
      <c r="A250" s="53">
        <v>11693417001</v>
      </c>
      <c r="B250" s="54" t="s">
        <v>1818</v>
      </c>
      <c r="C250" s="53" t="s">
        <v>567</v>
      </c>
      <c r="D250" s="105">
        <v>10656</v>
      </c>
      <c r="E250" s="61">
        <v>459130</v>
      </c>
      <c r="F250" s="42"/>
      <c r="G250" s="42"/>
      <c r="H250" s="42"/>
      <c r="I250" s="67"/>
    </row>
    <row r="251" spans="1:9" s="21" customFormat="1" ht="13.5" customHeight="1">
      <c r="A251" s="53">
        <v>3708152001</v>
      </c>
      <c r="B251" s="54" t="s">
        <v>408</v>
      </c>
      <c r="C251" s="53" t="s">
        <v>409</v>
      </c>
      <c r="D251" s="105">
        <v>5034</v>
      </c>
      <c r="E251" s="61">
        <v>459130</v>
      </c>
      <c r="F251" s="42"/>
      <c r="G251" s="42"/>
      <c r="H251" s="42"/>
      <c r="I251" s="67"/>
    </row>
    <row r="252" spans="1:9" s="21" customFormat="1" ht="13.5" customHeight="1">
      <c r="A252" s="53">
        <v>10103233001</v>
      </c>
      <c r="B252" s="54" t="s">
        <v>546</v>
      </c>
      <c r="C252" s="53" t="s">
        <v>543</v>
      </c>
      <c r="D252" s="105">
        <v>2354</v>
      </c>
      <c r="E252" s="61">
        <v>459130</v>
      </c>
      <c r="F252" s="42"/>
      <c r="G252" s="42"/>
      <c r="H252" s="42"/>
      <c r="I252" s="67"/>
    </row>
    <row r="253" spans="1:9" s="21" customFormat="1" ht="13.5" customHeight="1">
      <c r="A253" s="53">
        <v>12013789001</v>
      </c>
      <c r="B253" s="54" t="s">
        <v>397</v>
      </c>
      <c r="C253" s="53" t="s">
        <v>356</v>
      </c>
      <c r="D253" s="105">
        <v>12393</v>
      </c>
      <c r="E253" s="61">
        <v>459130</v>
      </c>
      <c r="F253" s="42"/>
      <c r="G253" s="42"/>
      <c r="H253" s="42"/>
      <c r="I253" s="67"/>
    </row>
    <row r="254" spans="1:9" s="21" customFormat="1" ht="11.25">
      <c r="A254" s="53">
        <v>11334115001</v>
      </c>
      <c r="B254" s="54" t="s">
        <v>1819</v>
      </c>
      <c r="C254" s="53" t="s">
        <v>1610</v>
      </c>
      <c r="D254" s="105">
        <v>3826</v>
      </c>
      <c r="E254" s="61">
        <v>459130</v>
      </c>
      <c r="F254" s="42"/>
      <c r="G254" s="42"/>
      <c r="H254" s="42"/>
      <c r="I254" s="67"/>
    </row>
    <row r="255" spans="1:9" s="21" customFormat="1" ht="11.25">
      <c r="A255" s="53">
        <v>11867431001</v>
      </c>
      <c r="B255" s="54" t="s">
        <v>1820</v>
      </c>
      <c r="C255" s="53" t="s">
        <v>317</v>
      </c>
      <c r="D255" s="105">
        <v>31819</v>
      </c>
      <c r="E255" s="61">
        <v>459130</v>
      </c>
      <c r="F255" s="42" t="s">
        <v>962</v>
      </c>
      <c r="G255" s="22">
        <v>14637</v>
      </c>
      <c r="H255" s="42"/>
      <c r="I255" s="67">
        <v>0.46</v>
      </c>
    </row>
    <row r="256" spans="1:9" s="21" customFormat="1" ht="11.25">
      <c r="A256" s="53">
        <v>11814150001</v>
      </c>
      <c r="B256" s="54" t="s">
        <v>1457</v>
      </c>
      <c r="C256" s="53" t="s">
        <v>573</v>
      </c>
      <c r="D256" s="105">
        <v>4690</v>
      </c>
      <c r="E256" s="61">
        <v>459130</v>
      </c>
      <c r="F256" s="42"/>
      <c r="G256" s="42"/>
      <c r="H256" s="42"/>
      <c r="I256" s="67"/>
    </row>
    <row r="257" spans="1:9" s="21" customFormat="1" ht="13.5" customHeight="1">
      <c r="A257" s="53">
        <v>10760994001</v>
      </c>
      <c r="B257" s="54" t="s">
        <v>1821</v>
      </c>
      <c r="C257" s="53" t="s">
        <v>237</v>
      </c>
      <c r="D257" s="105">
        <v>1472</v>
      </c>
      <c r="E257" s="61">
        <v>459130</v>
      </c>
      <c r="F257" s="41"/>
      <c r="G257" s="22"/>
      <c r="H257" s="42"/>
      <c r="I257" s="67"/>
    </row>
    <row r="258" spans="1:9" s="21" customFormat="1" ht="13.5" customHeight="1">
      <c r="A258" s="53">
        <v>11134515001</v>
      </c>
      <c r="B258" s="54" t="s">
        <v>1822</v>
      </c>
      <c r="C258" s="53" t="s">
        <v>487</v>
      </c>
      <c r="D258" s="105">
        <v>5868</v>
      </c>
      <c r="E258" s="61">
        <v>459130</v>
      </c>
      <c r="F258" s="42" t="s">
        <v>962</v>
      </c>
      <c r="G258" s="22">
        <v>2699</v>
      </c>
      <c r="H258" s="42"/>
      <c r="I258" s="67">
        <v>0.46</v>
      </c>
    </row>
    <row r="259" spans="1:9" s="21" customFormat="1" ht="13.5" customHeight="1">
      <c r="A259" s="53">
        <v>11828789001</v>
      </c>
      <c r="B259" s="54" t="s">
        <v>1823</v>
      </c>
      <c r="C259" s="53" t="s">
        <v>567</v>
      </c>
      <c r="D259" s="105">
        <v>11126</v>
      </c>
      <c r="E259" s="61">
        <v>459130</v>
      </c>
      <c r="F259" s="42"/>
      <c r="G259" s="42"/>
      <c r="H259" s="42"/>
      <c r="I259" s="67"/>
    </row>
    <row r="260" spans="1:9" s="21" customFormat="1" ht="13.5" customHeight="1">
      <c r="A260" s="53">
        <v>5015952001</v>
      </c>
      <c r="B260" s="54" t="s">
        <v>1824</v>
      </c>
      <c r="C260" s="53" t="s">
        <v>407</v>
      </c>
      <c r="D260" s="105">
        <v>20193</v>
      </c>
      <c r="E260" s="61">
        <v>459130</v>
      </c>
      <c r="F260" s="42" t="s">
        <v>962</v>
      </c>
      <c r="G260" s="22">
        <v>9289</v>
      </c>
      <c r="H260" s="42"/>
      <c r="I260" s="67">
        <v>0.46</v>
      </c>
    </row>
    <row r="261" spans="1:9" s="21" customFormat="1" ht="13.5" customHeight="1">
      <c r="A261" s="53">
        <v>11666606001</v>
      </c>
      <c r="B261" s="54" t="s">
        <v>1825</v>
      </c>
      <c r="C261" s="53" t="s">
        <v>543</v>
      </c>
      <c r="D261" s="105">
        <v>20751</v>
      </c>
      <c r="E261" s="61">
        <v>459130</v>
      </c>
      <c r="F261" s="42" t="s">
        <v>962</v>
      </c>
      <c r="G261" s="22">
        <v>9545</v>
      </c>
      <c r="H261" s="42"/>
      <c r="I261" s="67">
        <v>0.46</v>
      </c>
    </row>
    <row r="262" spans="1:9" s="21" customFormat="1" ht="11.25">
      <c r="A262" s="53">
        <v>11976826001</v>
      </c>
      <c r="B262" s="54" t="s">
        <v>555</v>
      </c>
      <c r="C262" s="53" t="s">
        <v>567</v>
      </c>
      <c r="D262" s="105">
        <v>14894</v>
      </c>
      <c r="E262" s="61">
        <v>459130</v>
      </c>
      <c r="F262" s="42"/>
      <c r="G262" s="42"/>
      <c r="H262" s="42"/>
      <c r="I262" s="67"/>
    </row>
    <row r="263" spans="1:9" s="21" customFormat="1" ht="13.5" customHeight="1">
      <c r="A263" s="53">
        <v>10269611001</v>
      </c>
      <c r="B263" s="54" t="s">
        <v>1826</v>
      </c>
      <c r="C263" s="53" t="s">
        <v>138</v>
      </c>
      <c r="D263" s="105">
        <v>2924</v>
      </c>
      <c r="E263" s="61">
        <v>459130</v>
      </c>
      <c r="F263" s="42"/>
      <c r="G263" s="42"/>
      <c r="H263" s="42"/>
      <c r="I263" s="67"/>
    </row>
    <row r="264" spans="1:9" s="21" customFormat="1" ht="13.5" customHeight="1">
      <c r="A264" s="53">
        <v>11365185001</v>
      </c>
      <c r="B264" s="54" t="s">
        <v>1827</v>
      </c>
      <c r="C264" s="53" t="s">
        <v>235</v>
      </c>
      <c r="D264" s="105">
        <v>2924</v>
      </c>
      <c r="E264" s="61">
        <v>459130</v>
      </c>
      <c r="F264" s="42"/>
      <c r="G264" s="42"/>
      <c r="H264" s="42"/>
      <c r="I264" s="67"/>
    </row>
    <row r="265" spans="1:9" s="21" customFormat="1" ht="13.5" customHeight="1">
      <c r="A265" s="53">
        <v>12158167001</v>
      </c>
      <c r="B265" s="54" t="s">
        <v>1828</v>
      </c>
      <c r="C265" s="53" t="s">
        <v>278</v>
      </c>
      <c r="D265" s="105">
        <v>5250</v>
      </c>
      <c r="E265" s="61">
        <v>459130</v>
      </c>
      <c r="F265" s="42"/>
      <c r="G265" s="42"/>
      <c r="H265" s="42"/>
      <c r="I265" s="67"/>
    </row>
    <row r="266" spans="1:9" s="21" customFormat="1" ht="13.5" customHeight="1">
      <c r="A266" s="53">
        <v>5015979001</v>
      </c>
      <c r="B266" s="54" t="s">
        <v>1829</v>
      </c>
      <c r="C266" s="53" t="s">
        <v>407</v>
      </c>
      <c r="D266" s="105">
        <v>14570</v>
      </c>
      <c r="E266" s="61">
        <v>459130</v>
      </c>
      <c r="F266" s="42" t="s">
        <v>962</v>
      </c>
      <c r="G266" s="22">
        <v>6702</v>
      </c>
      <c r="H266" s="42"/>
      <c r="I266" s="67">
        <v>0.46</v>
      </c>
    </row>
    <row r="267" spans="1:9" s="21" customFormat="1" ht="13.5" customHeight="1">
      <c r="A267" s="53">
        <v>11836552001</v>
      </c>
      <c r="B267" s="54" t="s">
        <v>1830</v>
      </c>
      <c r="C267" s="53" t="s">
        <v>396</v>
      </c>
      <c r="D267" s="105">
        <v>8743</v>
      </c>
      <c r="E267" s="61">
        <v>459130</v>
      </c>
      <c r="F267" s="42"/>
      <c r="G267" s="42"/>
      <c r="H267" s="42"/>
      <c r="I267" s="67"/>
    </row>
    <row r="268" spans="1:9" s="21" customFormat="1" ht="13.5" customHeight="1">
      <c r="A268" s="53">
        <v>11854666910</v>
      </c>
      <c r="B268" s="54" t="s">
        <v>1831</v>
      </c>
      <c r="C268" s="53" t="s">
        <v>356</v>
      </c>
      <c r="D268" s="105">
        <v>11057</v>
      </c>
      <c r="E268" s="61">
        <v>459130</v>
      </c>
      <c r="F268" s="42"/>
      <c r="G268" s="42"/>
      <c r="H268" s="42"/>
      <c r="I268" s="67"/>
    </row>
    <row r="269" spans="1:9" s="21" customFormat="1" ht="13.5" customHeight="1">
      <c r="A269" s="53">
        <v>11585002001</v>
      </c>
      <c r="B269" s="54" t="s">
        <v>1821</v>
      </c>
      <c r="C269" s="53" t="s">
        <v>493</v>
      </c>
      <c r="D269" s="105">
        <v>5043</v>
      </c>
      <c r="E269" s="61">
        <v>459130</v>
      </c>
      <c r="F269" s="41"/>
      <c r="G269" s="22"/>
      <c r="H269" s="42"/>
      <c r="I269" s="67"/>
    </row>
    <row r="270" spans="1:9" s="21" customFormat="1" ht="13.5" customHeight="1">
      <c r="A270" s="53">
        <v>11242008001</v>
      </c>
      <c r="B270" s="54" t="s">
        <v>399</v>
      </c>
      <c r="C270" s="53" t="s">
        <v>400</v>
      </c>
      <c r="D270" s="105">
        <v>4946</v>
      </c>
      <c r="E270" s="61">
        <v>459130</v>
      </c>
      <c r="F270" s="42"/>
      <c r="G270" s="42"/>
      <c r="H270" s="42"/>
      <c r="I270" s="67"/>
    </row>
    <row r="271" spans="1:9" s="21" customFormat="1" ht="13.5" customHeight="1">
      <c r="A271" s="53">
        <v>11667203001</v>
      </c>
      <c r="B271" s="54" t="s">
        <v>1832</v>
      </c>
      <c r="C271" s="53" t="s">
        <v>543</v>
      </c>
      <c r="D271" s="105">
        <v>30397</v>
      </c>
      <c r="E271" s="61">
        <v>459130</v>
      </c>
      <c r="F271" s="42"/>
      <c r="G271" s="42"/>
      <c r="H271" s="42"/>
      <c r="I271" s="67"/>
    </row>
    <row r="272" spans="1:9" s="21" customFormat="1" ht="13.5" customHeight="1">
      <c r="A272" s="53">
        <v>11179896001</v>
      </c>
      <c r="B272" s="54" t="s">
        <v>1467</v>
      </c>
      <c r="C272" s="53" t="s">
        <v>1468</v>
      </c>
      <c r="D272" s="105">
        <v>11902</v>
      </c>
      <c r="E272" s="61">
        <v>459130</v>
      </c>
      <c r="F272" s="42" t="s">
        <v>437</v>
      </c>
      <c r="G272" s="42"/>
      <c r="H272" s="42" t="s">
        <v>437</v>
      </c>
      <c r="I272" s="67"/>
    </row>
    <row r="273" spans="1:9" s="21" customFormat="1" ht="13.5" customHeight="1">
      <c r="A273" s="53">
        <v>11365193001</v>
      </c>
      <c r="B273" s="54" t="s">
        <v>1833</v>
      </c>
      <c r="C273" s="53" t="s">
        <v>524</v>
      </c>
      <c r="D273" s="105">
        <v>5809</v>
      </c>
      <c r="E273" s="61">
        <v>459130</v>
      </c>
      <c r="F273" s="42"/>
      <c r="G273" s="42"/>
      <c r="H273" s="42"/>
      <c r="I273" s="67"/>
    </row>
    <row r="274" spans="1:9" s="21" customFormat="1" ht="13.5" customHeight="1">
      <c r="A274" s="53">
        <v>11815024001</v>
      </c>
      <c r="B274" s="54" t="s">
        <v>1596</v>
      </c>
      <c r="C274" s="53" t="s">
        <v>1595</v>
      </c>
      <c r="D274" s="105">
        <v>14512</v>
      </c>
      <c r="E274" s="61">
        <v>459130</v>
      </c>
      <c r="F274" s="42" t="s">
        <v>962</v>
      </c>
      <c r="G274" s="22">
        <v>6676</v>
      </c>
      <c r="H274" s="42"/>
      <c r="I274" s="67">
        <v>0.46</v>
      </c>
    </row>
    <row r="275" spans="1:9" s="21" customFormat="1" ht="13.5" customHeight="1">
      <c r="A275" s="53">
        <v>11585924001</v>
      </c>
      <c r="B275" s="54" t="s">
        <v>1467</v>
      </c>
      <c r="C275" s="53" t="s">
        <v>308</v>
      </c>
      <c r="D275" s="105">
        <v>10165</v>
      </c>
      <c r="E275" s="61">
        <v>459130</v>
      </c>
      <c r="F275" s="42" t="s">
        <v>437</v>
      </c>
      <c r="G275" s="42"/>
      <c r="H275" s="42" t="s">
        <v>437</v>
      </c>
      <c r="I275" s="67"/>
    </row>
    <row r="276" spans="1:9" s="21" customFormat="1" ht="13.5" customHeight="1">
      <c r="A276" s="53">
        <v>11088726001</v>
      </c>
      <c r="B276" s="54" t="s">
        <v>1834</v>
      </c>
      <c r="C276" s="53" t="s">
        <v>1420</v>
      </c>
      <c r="D276" s="105">
        <v>2317</v>
      </c>
      <c r="E276" s="61">
        <v>459130</v>
      </c>
      <c r="F276" s="42"/>
      <c r="G276" s="42"/>
      <c r="H276" s="42"/>
      <c r="I276" s="67"/>
    </row>
    <row r="277" spans="1:9" s="21" customFormat="1" ht="13.5" customHeight="1">
      <c r="A277" s="53">
        <v>11583816001</v>
      </c>
      <c r="B277" s="54" t="s">
        <v>1835</v>
      </c>
      <c r="C277" s="53" t="s">
        <v>576</v>
      </c>
      <c r="D277" s="105">
        <v>3758</v>
      </c>
      <c r="E277" s="61">
        <v>459130</v>
      </c>
      <c r="F277" s="42" t="s">
        <v>962</v>
      </c>
      <c r="G277" s="22">
        <v>1729</v>
      </c>
      <c r="H277" s="42"/>
      <c r="I277" s="67">
        <v>0.46</v>
      </c>
    </row>
    <row r="278" spans="1:9" s="21" customFormat="1" ht="13.5" customHeight="1">
      <c r="A278" s="53">
        <v>11867423001</v>
      </c>
      <c r="B278" s="54" t="s">
        <v>1820</v>
      </c>
      <c r="C278" s="53" t="s">
        <v>278</v>
      </c>
      <c r="D278" s="105">
        <v>3758</v>
      </c>
      <c r="E278" s="61">
        <v>459130</v>
      </c>
      <c r="F278" s="42" t="s">
        <v>962</v>
      </c>
      <c r="G278" s="22">
        <v>1729</v>
      </c>
      <c r="H278" s="42"/>
      <c r="I278" s="67">
        <v>0.46</v>
      </c>
    </row>
    <row r="279" spans="1:9" s="21" customFormat="1" ht="13.5" customHeight="1">
      <c r="A279" s="53">
        <v>11734776001</v>
      </c>
      <c r="B279" s="54" t="s">
        <v>1836</v>
      </c>
      <c r="C279" s="53" t="s">
        <v>159</v>
      </c>
      <c r="D279" s="105">
        <v>8370</v>
      </c>
      <c r="E279" s="61">
        <v>459130</v>
      </c>
      <c r="F279" s="42"/>
      <c r="G279" s="42"/>
      <c r="H279" s="42"/>
      <c r="I279" s="67"/>
    </row>
    <row r="280" spans="1:9" s="21" customFormat="1" ht="13.5" customHeight="1">
      <c r="A280" s="53">
        <v>11667246001</v>
      </c>
      <c r="B280" s="54" t="s">
        <v>1837</v>
      </c>
      <c r="C280" s="53" t="s">
        <v>335</v>
      </c>
      <c r="D280" s="105">
        <v>5770</v>
      </c>
      <c r="E280" s="61">
        <v>459130</v>
      </c>
      <c r="F280" s="42"/>
      <c r="G280" s="42"/>
      <c r="H280" s="42"/>
      <c r="I280" s="67"/>
    </row>
    <row r="281" spans="1:9" s="21" customFormat="1" ht="13.5" customHeight="1">
      <c r="A281" s="53">
        <v>11667289001</v>
      </c>
      <c r="B281" s="54" t="s">
        <v>1838</v>
      </c>
      <c r="C281" s="53" t="s">
        <v>1398</v>
      </c>
      <c r="D281" s="105">
        <v>7192</v>
      </c>
      <c r="E281" s="61">
        <v>459130</v>
      </c>
      <c r="F281" s="42"/>
      <c r="G281" s="42"/>
      <c r="H281" s="42"/>
      <c r="I281" s="67"/>
    </row>
    <row r="282" spans="1:9" s="21" customFormat="1" ht="13.5" customHeight="1">
      <c r="A282" s="53">
        <v>11243233001</v>
      </c>
      <c r="B282" s="54" t="s">
        <v>1801</v>
      </c>
      <c r="C282" s="53" t="s">
        <v>487</v>
      </c>
      <c r="D282" s="105">
        <v>5750</v>
      </c>
      <c r="E282" s="61">
        <v>459130</v>
      </c>
      <c r="F282" s="42" t="s">
        <v>962</v>
      </c>
      <c r="G282" s="22">
        <v>2645</v>
      </c>
      <c r="H282" s="42"/>
      <c r="I282" s="67">
        <v>0.46</v>
      </c>
    </row>
    <row r="283" spans="1:9" s="21" customFormat="1" ht="13.5" customHeight="1">
      <c r="A283" s="53">
        <v>11721674001</v>
      </c>
      <c r="B283" s="54" t="s">
        <v>1839</v>
      </c>
      <c r="C283" s="53" t="s">
        <v>335</v>
      </c>
      <c r="D283" s="105">
        <v>4887</v>
      </c>
      <c r="E283" s="61">
        <v>459130</v>
      </c>
      <c r="F283" s="42"/>
      <c r="G283" s="42"/>
      <c r="H283" s="42"/>
      <c r="I283" s="67"/>
    </row>
    <row r="284" spans="1:9" s="21" customFormat="1" ht="13.5" customHeight="1">
      <c r="A284" s="53">
        <v>11643053001</v>
      </c>
      <c r="B284" s="54" t="s">
        <v>1840</v>
      </c>
      <c r="C284" s="53" t="s">
        <v>293</v>
      </c>
      <c r="D284" s="105">
        <v>4867</v>
      </c>
      <c r="E284" s="61">
        <v>459130</v>
      </c>
      <c r="F284" s="42"/>
      <c r="G284" s="42"/>
      <c r="H284" s="42"/>
      <c r="I284" s="67"/>
    </row>
    <row r="285" spans="1:9" s="21" customFormat="1" ht="13.5" customHeight="1">
      <c r="A285" s="53">
        <v>11666975001</v>
      </c>
      <c r="B285" s="54" t="s">
        <v>582</v>
      </c>
      <c r="C285" s="53" t="s">
        <v>335</v>
      </c>
      <c r="D285" s="105">
        <v>4553</v>
      </c>
      <c r="E285" s="61">
        <v>459130</v>
      </c>
      <c r="F285" s="42"/>
      <c r="G285" s="42"/>
      <c r="H285" s="42"/>
      <c r="I285" s="67"/>
    </row>
    <row r="286" spans="1:9" s="21" customFormat="1" ht="13.5" customHeight="1">
      <c r="A286" s="53">
        <v>4905318001</v>
      </c>
      <c r="B286" s="54" t="s">
        <v>1443</v>
      </c>
      <c r="C286" s="53" t="s">
        <v>1444</v>
      </c>
      <c r="D286" s="105">
        <v>3973</v>
      </c>
      <c r="E286" s="61">
        <v>459130</v>
      </c>
      <c r="F286" s="42" t="s">
        <v>962</v>
      </c>
      <c r="G286" s="22">
        <v>1828</v>
      </c>
      <c r="H286" s="42"/>
      <c r="I286" s="67">
        <v>0.46</v>
      </c>
    </row>
    <row r="287" spans="1:9" s="21" customFormat="1" ht="13.5" customHeight="1">
      <c r="A287" s="53">
        <v>11814460001</v>
      </c>
      <c r="B287" s="54" t="s">
        <v>1591</v>
      </c>
      <c r="C287" s="53" t="s">
        <v>193</v>
      </c>
      <c r="D287" s="105">
        <v>3396</v>
      </c>
      <c r="E287" s="61">
        <v>459130</v>
      </c>
      <c r="F287" s="42" t="s">
        <v>962</v>
      </c>
      <c r="G287" s="22">
        <v>1562</v>
      </c>
      <c r="H287" s="42"/>
      <c r="I287" s="67">
        <v>0.46</v>
      </c>
    </row>
    <row r="288" spans="1:9" s="21" customFormat="1" ht="13.5" customHeight="1">
      <c r="A288" s="53">
        <v>11645692001</v>
      </c>
      <c r="B288" s="54" t="s">
        <v>1841</v>
      </c>
      <c r="C288" s="53" t="s">
        <v>297</v>
      </c>
      <c r="D288" s="105">
        <v>3670</v>
      </c>
      <c r="E288" s="61">
        <v>459130</v>
      </c>
      <c r="F288" s="42"/>
      <c r="G288" s="42"/>
      <c r="H288" s="42"/>
      <c r="I288" s="67"/>
    </row>
    <row r="289" spans="1:9" s="21" customFormat="1" ht="11.25">
      <c r="A289" s="53">
        <v>11112597001</v>
      </c>
      <c r="B289" s="54" t="s">
        <v>1842</v>
      </c>
      <c r="C289" s="53" t="s">
        <v>1553</v>
      </c>
      <c r="D289" s="105">
        <v>845</v>
      </c>
      <c r="E289" s="61">
        <v>459130</v>
      </c>
      <c r="F289" s="42"/>
      <c r="G289" s="42"/>
      <c r="H289" s="42"/>
      <c r="I289" s="67"/>
    </row>
    <row r="290" spans="1:9" s="21" customFormat="1" ht="11.25">
      <c r="A290" s="53">
        <v>11112422001</v>
      </c>
      <c r="B290" s="54" t="s">
        <v>1843</v>
      </c>
      <c r="C290" s="53" t="s">
        <v>1551</v>
      </c>
      <c r="D290" s="105">
        <v>1393</v>
      </c>
      <c r="E290" s="61">
        <v>459130</v>
      </c>
      <c r="F290" s="42"/>
      <c r="G290" s="42"/>
      <c r="H290" s="42"/>
      <c r="I290" s="67"/>
    </row>
    <row r="291" spans="1:9" s="21" customFormat="1" ht="11.25">
      <c r="A291" s="53">
        <v>11365169001</v>
      </c>
      <c r="B291" s="54" t="s">
        <v>1844</v>
      </c>
      <c r="C291" s="53" t="s">
        <v>1621</v>
      </c>
      <c r="D291" s="105">
        <v>2797</v>
      </c>
      <c r="E291" s="61">
        <v>459130</v>
      </c>
      <c r="F291" s="42"/>
      <c r="G291" s="42"/>
      <c r="H291" s="42"/>
      <c r="I291" s="67"/>
    </row>
    <row r="292" spans="1:9" s="21" customFormat="1" ht="11.25">
      <c r="A292" s="53">
        <v>11684302001</v>
      </c>
      <c r="B292" s="54" t="s">
        <v>627</v>
      </c>
      <c r="C292" s="53" t="s">
        <v>628</v>
      </c>
      <c r="D292" s="105">
        <v>2797</v>
      </c>
      <c r="E292" s="61">
        <v>459130</v>
      </c>
      <c r="F292" s="42"/>
      <c r="G292" s="42"/>
      <c r="H292" s="42"/>
      <c r="I292" s="67"/>
    </row>
    <row r="293" spans="1:9" s="21" customFormat="1" ht="11.25">
      <c r="A293" s="53">
        <v>11719408001</v>
      </c>
      <c r="B293" s="54" t="s">
        <v>1822</v>
      </c>
      <c r="C293" s="53" t="s">
        <v>441</v>
      </c>
      <c r="D293" s="105">
        <v>2797</v>
      </c>
      <c r="E293" s="61">
        <v>459130</v>
      </c>
      <c r="F293" s="41"/>
      <c r="G293" s="22"/>
      <c r="H293" s="42"/>
      <c r="I293" s="67"/>
    </row>
    <row r="294" spans="1:9" s="21" customFormat="1" ht="11.25">
      <c r="A294" s="53">
        <v>10884308001</v>
      </c>
      <c r="B294" s="54" t="s">
        <v>613</v>
      </c>
      <c r="C294" s="53" t="s">
        <v>237</v>
      </c>
      <c r="D294" s="105">
        <v>1099</v>
      </c>
      <c r="E294" s="61">
        <v>459130</v>
      </c>
      <c r="F294" s="42"/>
      <c r="G294" s="42"/>
      <c r="H294" s="42"/>
      <c r="I294" s="67"/>
    </row>
    <row r="295" spans="1:9" s="21" customFormat="1" ht="11.25">
      <c r="A295" s="53">
        <v>11814524001</v>
      </c>
      <c r="B295" s="54" t="s">
        <v>1592</v>
      </c>
      <c r="C295" s="53" t="s">
        <v>278</v>
      </c>
      <c r="D295" s="105">
        <v>1924</v>
      </c>
      <c r="E295" s="61">
        <v>459130</v>
      </c>
      <c r="F295" s="42"/>
      <c r="G295" s="42"/>
      <c r="H295" s="42"/>
      <c r="I295" s="67"/>
    </row>
    <row r="296" spans="1:9" s="21" customFormat="1" ht="11.25">
      <c r="A296" s="53">
        <v>10109878001</v>
      </c>
      <c r="B296" s="54" t="s">
        <v>1845</v>
      </c>
      <c r="C296" s="53" t="s">
        <v>455</v>
      </c>
      <c r="D296" s="105">
        <v>1649</v>
      </c>
      <c r="E296" s="61">
        <v>459130</v>
      </c>
      <c r="F296" s="42"/>
      <c r="G296" s="42"/>
      <c r="H296" s="42"/>
      <c r="I296" s="67"/>
    </row>
    <row r="297" spans="1:9" s="21" customFormat="1" ht="11.25">
      <c r="A297" s="53">
        <v>11080725001</v>
      </c>
      <c r="B297" s="54" t="s">
        <v>1846</v>
      </c>
      <c r="C297" s="53" t="s">
        <v>646</v>
      </c>
      <c r="D297" s="105">
        <v>1079</v>
      </c>
      <c r="E297" s="61">
        <v>459130</v>
      </c>
      <c r="F297" s="42"/>
      <c r="G297" s="42"/>
      <c r="H297" s="42"/>
      <c r="I297" s="67"/>
    </row>
    <row r="298" spans="1:9" s="21" customFormat="1" ht="13.5" customHeight="1">
      <c r="A298" s="53">
        <v>11204521001</v>
      </c>
      <c r="B298" s="54" t="s">
        <v>1847</v>
      </c>
      <c r="C298" s="53" t="s">
        <v>1551</v>
      </c>
      <c r="D298" s="105">
        <v>540</v>
      </c>
      <c r="E298" s="61">
        <v>459130</v>
      </c>
      <c r="F298" s="42"/>
      <c r="G298" s="42"/>
      <c r="H298" s="42"/>
      <c r="I298" s="67"/>
    </row>
    <row r="299" spans="1:9" s="21" customFormat="1" ht="13.5" customHeight="1">
      <c r="A299" s="53">
        <v>11418475001</v>
      </c>
      <c r="B299" s="54" t="s">
        <v>1848</v>
      </c>
      <c r="C299" s="53" t="s">
        <v>411</v>
      </c>
      <c r="D299" s="105">
        <v>1001</v>
      </c>
      <c r="E299" s="61">
        <v>459130</v>
      </c>
      <c r="F299" s="42" t="s">
        <v>437</v>
      </c>
      <c r="G299" s="42"/>
      <c r="H299" s="42" t="s">
        <v>437</v>
      </c>
      <c r="I299" s="67"/>
    </row>
    <row r="300" spans="1:9" s="21" customFormat="1" ht="13.5" customHeight="1">
      <c r="A300" s="53">
        <v>11088882001</v>
      </c>
      <c r="B300" s="54" t="s">
        <v>1849</v>
      </c>
      <c r="C300" s="53" t="s">
        <v>1492</v>
      </c>
      <c r="D300" s="105">
        <v>11215</v>
      </c>
      <c r="E300" s="62">
        <v>459317</v>
      </c>
      <c r="F300" s="42"/>
      <c r="G300" s="42"/>
      <c r="H300" s="42"/>
      <c r="I300" s="67"/>
    </row>
    <row r="301" spans="1:9" s="21" customFormat="1" ht="13.5" customHeight="1">
      <c r="A301" s="53">
        <v>11204530001</v>
      </c>
      <c r="B301" s="54" t="s">
        <v>1850</v>
      </c>
      <c r="C301" s="53" t="s">
        <v>1600</v>
      </c>
      <c r="D301" s="105">
        <v>462</v>
      </c>
      <c r="E301" s="61">
        <v>459130</v>
      </c>
      <c r="F301" s="42"/>
      <c r="G301" s="42"/>
      <c r="H301" s="42"/>
      <c r="I301" s="67"/>
    </row>
    <row r="302" spans="1:9" s="21" customFormat="1" ht="11.25">
      <c r="A302" s="53">
        <v>11273949001</v>
      </c>
      <c r="B302" s="54" t="s">
        <v>1851</v>
      </c>
      <c r="C302" s="53" t="s">
        <v>371</v>
      </c>
      <c r="D302" s="105">
        <v>3287</v>
      </c>
      <c r="E302" s="61">
        <v>459130</v>
      </c>
      <c r="F302" s="42"/>
      <c r="G302" s="42"/>
      <c r="H302" s="42"/>
      <c r="I302" s="67"/>
    </row>
    <row r="303" spans="1:9" s="21" customFormat="1" ht="11.25">
      <c r="A303" s="53">
        <v>11120166001</v>
      </c>
      <c r="B303" s="54" t="s">
        <v>1560</v>
      </c>
      <c r="C303" s="53" t="s">
        <v>1561</v>
      </c>
      <c r="D303" s="105">
        <v>4740</v>
      </c>
      <c r="E303" s="62">
        <v>459317</v>
      </c>
      <c r="F303" s="42"/>
      <c r="G303" s="42"/>
      <c r="H303" s="42"/>
      <c r="I303" s="67"/>
    </row>
    <row r="304" spans="1:9" s="21" customFormat="1" ht="13.5" customHeight="1">
      <c r="A304" s="53">
        <v>3708985001</v>
      </c>
      <c r="B304" s="54" t="s">
        <v>1729</v>
      </c>
      <c r="C304" s="53" t="s">
        <v>411</v>
      </c>
      <c r="D304" s="105">
        <v>1187</v>
      </c>
      <c r="E304" s="61">
        <v>459130</v>
      </c>
      <c r="F304" s="42" t="s">
        <v>437</v>
      </c>
      <c r="G304" s="42"/>
      <c r="H304" s="42" t="s">
        <v>437</v>
      </c>
      <c r="I304" s="67"/>
    </row>
    <row r="305" spans="1:9" s="21" customFormat="1" ht="13.5" customHeight="1">
      <c r="A305" s="53">
        <v>11110349001</v>
      </c>
      <c r="B305" s="54" t="s">
        <v>1852</v>
      </c>
      <c r="C305" s="53" t="s">
        <v>1548</v>
      </c>
      <c r="D305" s="105">
        <v>5083</v>
      </c>
      <c r="E305" s="61">
        <v>459130</v>
      </c>
      <c r="F305" s="42"/>
      <c r="G305" s="42"/>
      <c r="H305" s="42"/>
      <c r="I305" s="67"/>
    </row>
    <row r="306" spans="1:9" s="21" customFormat="1" ht="13.5" customHeight="1">
      <c r="A306" s="53">
        <v>11332465001</v>
      </c>
      <c r="B306" s="54" t="s">
        <v>680</v>
      </c>
      <c r="C306" s="53" t="s">
        <v>681</v>
      </c>
      <c r="D306" s="105">
        <v>1001</v>
      </c>
      <c r="E306" s="61">
        <v>459130</v>
      </c>
      <c r="F306" s="42"/>
      <c r="G306" s="42"/>
      <c r="H306" s="42"/>
      <c r="I306" s="67"/>
    </row>
    <row r="307" spans="1:9" s="21" customFormat="1" ht="13.5" customHeight="1">
      <c r="A307" s="53">
        <v>11055682001</v>
      </c>
      <c r="B307" s="54" t="s">
        <v>639</v>
      </c>
      <c r="C307" s="53" t="s">
        <v>317</v>
      </c>
      <c r="D307" s="105">
        <v>4867</v>
      </c>
      <c r="E307" s="61">
        <v>459130</v>
      </c>
      <c r="F307" s="42"/>
      <c r="G307" s="42"/>
      <c r="H307" s="42"/>
      <c r="I307" s="67"/>
    </row>
    <row r="308" spans="1:9" s="21" customFormat="1" ht="13.5" customHeight="1">
      <c r="A308" s="53">
        <v>11088866001</v>
      </c>
      <c r="B308" s="54" t="s">
        <v>1853</v>
      </c>
      <c r="C308" s="53" t="s">
        <v>548</v>
      </c>
      <c r="D308" s="105">
        <v>2404</v>
      </c>
      <c r="E308" s="62">
        <v>459317</v>
      </c>
      <c r="F308" s="42"/>
      <c r="G308" s="42"/>
      <c r="H308" s="42"/>
      <c r="I308" s="67"/>
    </row>
    <row r="309" spans="1:9" s="21" customFormat="1" ht="13.5" customHeight="1">
      <c r="A309" s="53">
        <v>11088831001</v>
      </c>
      <c r="B309" s="54" t="s">
        <v>1854</v>
      </c>
      <c r="C309" s="53" t="s">
        <v>1492</v>
      </c>
      <c r="D309" s="105">
        <v>12343</v>
      </c>
      <c r="E309" s="62">
        <v>459317</v>
      </c>
      <c r="F309" s="42"/>
      <c r="G309" s="42"/>
      <c r="H309" s="42"/>
      <c r="I309" s="67"/>
    </row>
    <row r="310" spans="1:9" s="21" customFormat="1" ht="11.25">
      <c r="A310" s="53">
        <v>4476115001</v>
      </c>
      <c r="B310" s="54" t="s">
        <v>1855</v>
      </c>
      <c r="C310" s="53" t="s">
        <v>1486</v>
      </c>
      <c r="D310" s="105">
        <v>11981</v>
      </c>
      <c r="E310" s="62">
        <v>459317</v>
      </c>
      <c r="F310" s="41"/>
      <c r="G310" s="42"/>
      <c r="H310" s="42"/>
      <c r="I310" s="67"/>
    </row>
    <row r="311" spans="1:9" s="21" customFormat="1" ht="13.5" customHeight="1">
      <c r="A311" s="53">
        <v>11418033001</v>
      </c>
      <c r="B311" s="54" t="s">
        <v>1856</v>
      </c>
      <c r="C311" s="53" t="s">
        <v>410</v>
      </c>
      <c r="D311" s="105">
        <v>3572</v>
      </c>
      <c r="E311" s="61">
        <v>459130</v>
      </c>
      <c r="F311" s="42" t="s">
        <v>437</v>
      </c>
      <c r="G311" s="42"/>
      <c r="H311" s="42" t="s">
        <v>437</v>
      </c>
      <c r="I311" s="67"/>
    </row>
    <row r="312" spans="1:9" s="21" customFormat="1" ht="13.5" customHeight="1">
      <c r="A312" s="53">
        <v>11088815001</v>
      </c>
      <c r="B312" s="54" t="s">
        <v>1857</v>
      </c>
      <c r="C312" s="53" t="s">
        <v>548</v>
      </c>
      <c r="D312" s="105">
        <v>2630</v>
      </c>
      <c r="E312" s="62">
        <v>459317</v>
      </c>
      <c r="F312" s="42"/>
      <c r="G312" s="42"/>
      <c r="H312" s="42"/>
      <c r="I312" s="67"/>
    </row>
    <row r="313" spans="1:9" s="21" customFormat="1" ht="13.5" customHeight="1">
      <c r="A313" s="53">
        <v>10103586001</v>
      </c>
      <c r="B313" s="54" t="s">
        <v>1858</v>
      </c>
      <c r="C313" s="53" t="s">
        <v>548</v>
      </c>
      <c r="D313" s="105">
        <v>2218</v>
      </c>
      <c r="E313" s="62">
        <v>459317</v>
      </c>
      <c r="F313" s="42"/>
      <c r="G313" s="42"/>
      <c r="H313" s="42"/>
      <c r="I313" s="67"/>
    </row>
    <row r="314" spans="1:9" s="21" customFormat="1" ht="13.5" customHeight="1">
      <c r="A314" s="53">
        <v>11814443001</v>
      </c>
      <c r="B314" s="54" t="s">
        <v>1859</v>
      </c>
      <c r="C314" s="53" t="s">
        <v>1590</v>
      </c>
      <c r="D314" s="105">
        <v>3545</v>
      </c>
      <c r="E314" s="62">
        <v>459317</v>
      </c>
      <c r="F314" s="42"/>
      <c r="G314" s="42"/>
      <c r="H314" s="138"/>
      <c r="I314" s="67"/>
    </row>
    <row r="315" spans="1:9" s="21" customFormat="1" ht="13.5" customHeight="1">
      <c r="A315" s="53">
        <v>11088793001</v>
      </c>
      <c r="B315" s="54" t="s">
        <v>1860</v>
      </c>
      <c r="C315" s="53" t="s">
        <v>1492</v>
      </c>
      <c r="D315" s="105">
        <v>9704</v>
      </c>
      <c r="E315" s="62">
        <v>459317</v>
      </c>
      <c r="F315" s="42"/>
      <c r="G315" s="42"/>
      <c r="H315" s="42"/>
      <c r="I315" s="67"/>
    </row>
    <row r="316" spans="1:9" s="21" customFormat="1" ht="13.5" customHeight="1">
      <c r="A316" s="53">
        <v>11815091001</v>
      </c>
      <c r="B316" s="54" t="s">
        <v>1861</v>
      </c>
      <c r="C316" s="53" t="s">
        <v>1597</v>
      </c>
      <c r="D316" s="105">
        <v>1764</v>
      </c>
      <c r="E316" s="62">
        <v>459317</v>
      </c>
      <c r="F316" s="42"/>
      <c r="G316" s="42"/>
      <c r="H316" s="138"/>
      <c r="I316" s="67"/>
    </row>
    <row r="317" spans="1:9" s="21" customFormat="1" ht="13.5" customHeight="1">
      <c r="A317" s="53">
        <v>10786357001</v>
      </c>
      <c r="B317" s="54" t="s">
        <v>1862</v>
      </c>
      <c r="C317" s="53" t="s">
        <v>235</v>
      </c>
      <c r="D317" s="105">
        <v>2031</v>
      </c>
      <c r="E317" s="61">
        <v>459130</v>
      </c>
      <c r="F317" s="42"/>
      <c r="G317" s="42"/>
      <c r="H317" s="42"/>
      <c r="I317" s="67"/>
    </row>
    <row r="318" spans="1:9" s="21" customFormat="1" ht="13.5" customHeight="1">
      <c r="A318" s="53">
        <v>11131397001</v>
      </c>
      <c r="B318" s="54" t="s">
        <v>1863</v>
      </c>
      <c r="C318" s="53" t="s">
        <v>1645</v>
      </c>
      <c r="D318" s="105">
        <v>3797</v>
      </c>
      <c r="E318" s="61">
        <v>459130</v>
      </c>
      <c r="F318" s="42"/>
      <c r="G318" s="42"/>
      <c r="H318" s="42"/>
      <c r="I318" s="67"/>
    </row>
    <row r="319" spans="1:9" s="21" customFormat="1" ht="13.5" customHeight="1">
      <c r="A319" s="53">
        <v>11168851001</v>
      </c>
      <c r="B319" s="54" t="s">
        <v>1864</v>
      </c>
      <c r="C319" s="53" t="s">
        <v>1508</v>
      </c>
      <c r="D319" s="105">
        <v>1031</v>
      </c>
      <c r="E319" s="61">
        <v>459130</v>
      </c>
      <c r="F319" s="42"/>
      <c r="G319" s="42"/>
      <c r="H319" s="42"/>
      <c r="I319" s="67"/>
    </row>
    <row r="320" spans="1:9" s="21" customFormat="1" ht="13.5" customHeight="1">
      <c r="A320" s="53">
        <v>11209183001</v>
      </c>
      <c r="B320" s="54" t="s">
        <v>1865</v>
      </c>
      <c r="C320" s="53" t="s">
        <v>1532</v>
      </c>
      <c r="D320" s="105">
        <v>2002</v>
      </c>
      <c r="E320" s="61">
        <v>459130</v>
      </c>
      <c r="F320" s="42"/>
      <c r="G320" s="42"/>
      <c r="H320" s="42"/>
      <c r="I320" s="67"/>
    </row>
    <row r="321" spans="1:9" s="21" customFormat="1" ht="13.5" customHeight="1">
      <c r="A321" s="53">
        <v>11288024001</v>
      </c>
      <c r="B321" s="54" t="s">
        <v>1866</v>
      </c>
      <c r="C321" s="53" t="s">
        <v>1556</v>
      </c>
      <c r="D321" s="105">
        <v>2002</v>
      </c>
      <c r="E321" s="61">
        <v>459130</v>
      </c>
      <c r="F321" s="42"/>
      <c r="G321" s="42"/>
      <c r="H321" s="42"/>
      <c r="I321" s="67"/>
    </row>
    <row r="322" spans="1:9" s="21" customFormat="1" ht="13.5" customHeight="1">
      <c r="A322" s="53">
        <v>11292307001</v>
      </c>
      <c r="B322" s="54" t="s">
        <v>1867</v>
      </c>
      <c r="C322" s="53" t="s">
        <v>1508</v>
      </c>
      <c r="D322" s="105">
        <v>1031</v>
      </c>
      <c r="E322" s="61">
        <v>459130</v>
      </c>
      <c r="F322" s="42"/>
      <c r="G322" s="42"/>
      <c r="H322" s="42"/>
      <c r="I322" s="67"/>
    </row>
    <row r="323" spans="1:9" s="21" customFormat="1" ht="13.5" customHeight="1">
      <c r="A323" s="53">
        <v>11480022001</v>
      </c>
      <c r="B323" s="54" t="s">
        <v>1868</v>
      </c>
      <c r="C323" s="53" t="s">
        <v>468</v>
      </c>
      <c r="D323" s="105">
        <v>4013</v>
      </c>
      <c r="E323" s="61">
        <v>459130</v>
      </c>
      <c r="F323" s="42"/>
      <c r="G323" s="42"/>
      <c r="H323" s="42"/>
      <c r="I323" s="67"/>
    </row>
    <row r="324" spans="1:9" s="21" customFormat="1" ht="13.5" customHeight="1">
      <c r="A324" s="53">
        <v>3335399001</v>
      </c>
      <c r="B324" s="54" t="s">
        <v>1869</v>
      </c>
      <c r="C324" s="53" t="s">
        <v>350</v>
      </c>
      <c r="D324" s="105">
        <v>1090</v>
      </c>
      <c r="E324" s="61">
        <v>459130</v>
      </c>
      <c r="F324" s="42" t="s">
        <v>962</v>
      </c>
      <c r="G324" s="42">
        <v>491</v>
      </c>
      <c r="H324" s="138"/>
      <c r="I324" s="67">
        <v>0.45</v>
      </c>
    </row>
    <row r="325" spans="1:9" s="21" customFormat="1" ht="13.5" customHeight="1">
      <c r="A325" s="53">
        <v>10885860001</v>
      </c>
      <c r="B325" s="54" t="s">
        <v>1870</v>
      </c>
      <c r="C325" s="53" t="s">
        <v>615</v>
      </c>
      <c r="D325" s="105">
        <v>2649</v>
      </c>
      <c r="E325" s="61">
        <v>459130</v>
      </c>
      <c r="F325" s="42"/>
      <c r="G325" s="42"/>
      <c r="H325" s="42"/>
      <c r="I325" s="67"/>
    </row>
    <row r="326" spans="1:9" s="21" customFormat="1" ht="13.5" customHeight="1">
      <c r="A326" s="53">
        <v>11008943001</v>
      </c>
      <c r="B326" s="54" t="s">
        <v>1871</v>
      </c>
      <c r="C326" s="53" t="s">
        <v>1508</v>
      </c>
      <c r="D326" s="105">
        <v>677</v>
      </c>
      <c r="E326" s="61">
        <v>459130</v>
      </c>
      <c r="F326" s="42"/>
      <c r="G326" s="42"/>
      <c r="H326" s="42"/>
      <c r="I326" s="67"/>
    </row>
    <row r="327" spans="1:9" s="21" customFormat="1" ht="13.5" customHeight="1">
      <c r="A327" s="53">
        <v>11014714001</v>
      </c>
      <c r="B327" s="54" t="s">
        <v>1872</v>
      </c>
      <c r="C327" s="53" t="s">
        <v>1645</v>
      </c>
      <c r="D327" s="105">
        <v>2590</v>
      </c>
      <c r="E327" s="61">
        <v>459130</v>
      </c>
      <c r="F327" s="42"/>
      <c r="G327" s="42"/>
      <c r="H327" s="42"/>
      <c r="I327" s="67"/>
    </row>
    <row r="328" spans="1:9" s="21" customFormat="1" ht="13.5" customHeight="1">
      <c r="A328" s="53">
        <v>11037668001</v>
      </c>
      <c r="B328" s="54" t="s">
        <v>1873</v>
      </c>
      <c r="C328" s="53" t="s">
        <v>342</v>
      </c>
      <c r="D328" s="105">
        <v>2590</v>
      </c>
      <c r="E328" s="61">
        <v>459130</v>
      </c>
      <c r="F328" s="42"/>
      <c r="G328" s="42"/>
      <c r="H328" s="42"/>
      <c r="I328" s="67"/>
    </row>
    <row r="329" spans="1:9" s="21" customFormat="1" ht="13.5" customHeight="1">
      <c r="A329" s="53">
        <v>4655885001</v>
      </c>
      <c r="B329" s="54" t="s">
        <v>1874</v>
      </c>
      <c r="C329" s="53" t="s">
        <v>1628</v>
      </c>
      <c r="D329" s="105">
        <v>9140</v>
      </c>
      <c r="E329" s="61">
        <v>459130</v>
      </c>
      <c r="F329" s="42"/>
      <c r="G329" s="42"/>
      <c r="H329" s="138"/>
      <c r="I329" s="67"/>
    </row>
    <row r="330" spans="1:9" s="21" customFormat="1" ht="13.5" customHeight="1">
      <c r="A330" s="53">
        <v>10220566001</v>
      </c>
      <c r="B330" s="54" t="s">
        <v>1875</v>
      </c>
      <c r="C330" s="53" t="s">
        <v>1645</v>
      </c>
      <c r="D330" s="105">
        <v>805</v>
      </c>
      <c r="E330" s="61">
        <v>459130</v>
      </c>
      <c r="F330" s="42"/>
      <c r="G330" s="42"/>
      <c r="H330" s="42"/>
      <c r="I330" s="67"/>
    </row>
    <row r="331" spans="1:9" s="21" customFormat="1" ht="13.5" customHeight="1">
      <c r="A331" s="53">
        <v>10567639001</v>
      </c>
      <c r="B331" s="54" t="s">
        <v>1876</v>
      </c>
      <c r="C331" s="53" t="s">
        <v>1519</v>
      </c>
      <c r="D331" s="105">
        <v>1561</v>
      </c>
      <c r="E331" s="61">
        <v>459130</v>
      </c>
      <c r="F331" s="42"/>
      <c r="G331" s="42"/>
      <c r="H331" s="42"/>
      <c r="I331" s="67"/>
    </row>
    <row r="332" spans="1:9" s="21" customFormat="1" ht="13.5" customHeight="1">
      <c r="A332" s="53">
        <v>10656305001</v>
      </c>
      <c r="B332" s="54" t="s">
        <v>1877</v>
      </c>
      <c r="C332" s="53" t="s">
        <v>1535</v>
      </c>
      <c r="D332" s="105">
        <v>3367</v>
      </c>
      <c r="E332" s="61">
        <v>459130</v>
      </c>
      <c r="F332" s="42"/>
      <c r="G332" s="42"/>
      <c r="H332" s="42"/>
      <c r="I332" s="67"/>
    </row>
    <row r="333" spans="1:9" s="21" customFormat="1" ht="13.5" customHeight="1">
      <c r="A333" s="53">
        <v>10667153001</v>
      </c>
      <c r="B333" s="54" t="s">
        <v>1878</v>
      </c>
      <c r="C333" s="53" t="s">
        <v>1528</v>
      </c>
      <c r="D333" s="105">
        <v>1756</v>
      </c>
      <c r="E333" s="61">
        <v>459130</v>
      </c>
      <c r="F333" s="42"/>
      <c r="G333" s="42"/>
      <c r="H333" s="42"/>
      <c r="I333" s="67"/>
    </row>
    <row r="334" spans="1:9" s="21" customFormat="1" ht="13.5" customHeight="1">
      <c r="A334" s="53">
        <v>10779679001</v>
      </c>
      <c r="B334" s="54" t="s">
        <v>1879</v>
      </c>
      <c r="C334" s="53" t="s">
        <v>1530</v>
      </c>
      <c r="D334" s="105">
        <v>1619</v>
      </c>
      <c r="E334" s="61">
        <v>459130</v>
      </c>
      <c r="F334" s="42"/>
      <c r="G334" s="42"/>
      <c r="H334" s="42"/>
      <c r="I334" s="67"/>
    </row>
    <row r="335" spans="1:9" s="21" customFormat="1" ht="13.5" customHeight="1">
      <c r="A335" s="53">
        <v>10835315001</v>
      </c>
      <c r="B335" s="54" t="s">
        <v>1880</v>
      </c>
      <c r="C335" s="53" t="s">
        <v>1508</v>
      </c>
      <c r="D335" s="105">
        <v>805</v>
      </c>
      <c r="E335" s="61">
        <v>459130</v>
      </c>
      <c r="F335" s="42"/>
      <c r="G335" s="42"/>
      <c r="H335" s="42"/>
      <c r="I335" s="67"/>
    </row>
    <row r="336" spans="1:9" s="21" customFormat="1" ht="13.5" customHeight="1">
      <c r="A336" s="53">
        <v>10899186001</v>
      </c>
      <c r="B336" s="54" t="s">
        <v>1881</v>
      </c>
      <c r="C336" s="53" t="s">
        <v>1530</v>
      </c>
      <c r="D336" s="105">
        <v>874</v>
      </c>
      <c r="E336" s="61">
        <v>459130</v>
      </c>
      <c r="F336" s="42"/>
      <c r="G336" s="42"/>
      <c r="H336" s="42"/>
      <c r="I336" s="67"/>
    </row>
    <row r="337" spans="1:9" s="21" customFormat="1" ht="13.5" customHeight="1">
      <c r="A337" s="53">
        <v>10899224001</v>
      </c>
      <c r="B337" s="54" t="s">
        <v>1882</v>
      </c>
      <c r="C337" s="53" t="s">
        <v>616</v>
      </c>
      <c r="D337" s="105">
        <v>1561</v>
      </c>
      <c r="E337" s="61">
        <v>459130</v>
      </c>
      <c r="F337" s="42"/>
      <c r="G337" s="42"/>
      <c r="H337" s="42"/>
      <c r="I337" s="67"/>
    </row>
    <row r="338" spans="1:9" s="21" customFormat="1" ht="13.5" customHeight="1">
      <c r="A338" s="53">
        <v>10909840001</v>
      </c>
      <c r="B338" s="54" t="s">
        <v>1883</v>
      </c>
      <c r="C338" s="53" t="s">
        <v>1645</v>
      </c>
      <c r="D338" s="105">
        <v>1561</v>
      </c>
      <c r="E338" s="61">
        <v>459130</v>
      </c>
      <c r="F338" s="42"/>
      <c r="G338" s="42"/>
      <c r="H338" s="42"/>
      <c r="I338" s="67"/>
    </row>
    <row r="339" spans="1:9" s="21" customFormat="1" ht="13.5" customHeight="1">
      <c r="A339" s="53">
        <v>11040197001</v>
      </c>
      <c r="B339" s="54" t="s">
        <v>1884</v>
      </c>
      <c r="C339" s="53" t="s">
        <v>1641</v>
      </c>
      <c r="D339" s="105">
        <v>1756</v>
      </c>
      <c r="E339" s="61">
        <v>459130</v>
      </c>
      <c r="F339" s="42"/>
      <c r="G339" s="42"/>
      <c r="H339" s="42"/>
      <c r="I339" s="67"/>
    </row>
    <row r="340" spans="1:9" s="21" customFormat="1" ht="13.5" customHeight="1">
      <c r="A340" s="53">
        <v>3335402001</v>
      </c>
      <c r="B340" s="54" t="s">
        <v>1886</v>
      </c>
      <c r="C340" s="53" t="s">
        <v>351</v>
      </c>
      <c r="D340" s="105">
        <v>4424</v>
      </c>
      <c r="E340" s="61">
        <v>459130</v>
      </c>
      <c r="F340" s="42" t="s">
        <v>962</v>
      </c>
      <c r="G340" s="42">
        <v>1991</v>
      </c>
      <c r="H340" s="138"/>
      <c r="I340" s="67">
        <v>0.45</v>
      </c>
    </row>
    <row r="341" spans="1:9" s="21" customFormat="1" ht="13.5" customHeight="1">
      <c r="A341" s="53">
        <v>3531287001</v>
      </c>
      <c r="B341" s="54" t="s">
        <v>1887</v>
      </c>
      <c r="C341" s="53" t="s">
        <v>657</v>
      </c>
      <c r="D341" s="55">
        <v>3582</v>
      </c>
      <c r="E341" s="61">
        <v>459130</v>
      </c>
      <c r="F341" s="42" t="s">
        <v>962</v>
      </c>
      <c r="G341" s="22">
        <v>2149</v>
      </c>
      <c r="H341" s="42"/>
      <c r="I341" s="67">
        <v>0.6</v>
      </c>
    </row>
    <row r="342" spans="1:9" s="21" customFormat="1" ht="13.5" customHeight="1">
      <c r="A342" s="53">
        <v>3531317001</v>
      </c>
      <c r="B342" s="54" t="s">
        <v>1887</v>
      </c>
      <c r="C342" s="53" t="s">
        <v>659</v>
      </c>
      <c r="D342" s="55">
        <v>618</v>
      </c>
      <c r="E342" s="61">
        <v>459130</v>
      </c>
      <c r="F342" s="42" t="s">
        <v>962</v>
      </c>
      <c r="G342" s="22">
        <v>371</v>
      </c>
      <c r="H342" s="42"/>
      <c r="I342" s="67">
        <v>0.6</v>
      </c>
    </row>
    <row r="343" spans="1:9" s="21" customFormat="1" ht="11.25">
      <c r="A343" s="53">
        <v>10404217001</v>
      </c>
      <c r="B343" s="54" t="s">
        <v>1888</v>
      </c>
      <c r="C343" s="53" t="s">
        <v>137</v>
      </c>
      <c r="D343" s="105">
        <v>540</v>
      </c>
      <c r="E343" s="61">
        <v>459130</v>
      </c>
      <c r="F343" s="42"/>
      <c r="G343" s="42"/>
      <c r="H343" s="42"/>
      <c r="I343" s="67"/>
    </row>
    <row r="344" spans="1:9" s="21" customFormat="1" ht="13.5" customHeight="1">
      <c r="A344" s="53">
        <v>10674265001</v>
      </c>
      <c r="B344" s="54" t="s">
        <v>1889</v>
      </c>
      <c r="C344" s="53" t="s">
        <v>1530</v>
      </c>
      <c r="D344" s="105">
        <v>1266</v>
      </c>
      <c r="E344" s="61">
        <v>459130</v>
      </c>
      <c r="F344" s="42"/>
      <c r="G344" s="42"/>
      <c r="H344" s="42"/>
      <c r="I344" s="67"/>
    </row>
    <row r="345" spans="1:9" s="21" customFormat="1" ht="13.5" customHeight="1">
      <c r="A345" s="53">
        <v>10703737001</v>
      </c>
      <c r="B345" s="54" t="s">
        <v>1890</v>
      </c>
      <c r="C345" s="53" t="s">
        <v>1530</v>
      </c>
      <c r="D345" s="105">
        <v>246</v>
      </c>
      <c r="E345" s="61">
        <v>459130</v>
      </c>
      <c r="F345" s="42"/>
      <c r="G345" s="42"/>
      <c r="H345" s="42"/>
      <c r="I345" s="67"/>
    </row>
    <row r="346" spans="1:9" s="21" customFormat="1" ht="13.5" customHeight="1">
      <c r="A346" s="53">
        <v>10703753001</v>
      </c>
      <c r="B346" s="54" t="s">
        <v>1891</v>
      </c>
      <c r="C346" s="53" t="s">
        <v>1493</v>
      </c>
      <c r="D346" s="105">
        <v>2404</v>
      </c>
      <c r="E346" s="61">
        <v>459130</v>
      </c>
      <c r="F346" s="42"/>
      <c r="G346" s="42"/>
      <c r="H346" s="42"/>
      <c r="I346" s="67"/>
    </row>
    <row r="347" spans="1:9" s="21" customFormat="1" ht="13.5" customHeight="1">
      <c r="A347" s="53">
        <v>10703788001</v>
      </c>
      <c r="B347" s="54" t="s">
        <v>1892</v>
      </c>
      <c r="C347" s="53" t="s">
        <v>1495</v>
      </c>
      <c r="D347" s="105">
        <v>1325</v>
      </c>
      <c r="E347" s="61">
        <v>459130</v>
      </c>
      <c r="F347" s="42"/>
      <c r="G347" s="42"/>
      <c r="H347" s="42"/>
      <c r="I347" s="67"/>
    </row>
    <row r="348" spans="1:9" s="21" customFormat="1" ht="13.5" customHeight="1">
      <c r="A348" s="53">
        <v>10822248001</v>
      </c>
      <c r="B348" s="54" t="s">
        <v>1893</v>
      </c>
      <c r="C348" s="53" t="s">
        <v>621</v>
      </c>
      <c r="D348" s="105">
        <v>4415</v>
      </c>
      <c r="E348" s="61">
        <v>459130</v>
      </c>
      <c r="F348" s="42"/>
      <c r="G348" s="42"/>
      <c r="H348" s="42"/>
      <c r="I348" s="67"/>
    </row>
    <row r="349" spans="1:9" s="21" customFormat="1" ht="13.5" customHeight="1">
      <c r="A349" s="53">
        <v>11117777001</v>
      </c>
      <c r="B349" s="54" t="s">
        <v>1894</v>
      </c>
      <c r="C349" s="53" t="s">
        <v>1555</v>
      </c>
      <c r="D349" s="105">
        <v>540</v>
      </c>
      <c r="E349" s="61">
        <v>459130</v>
      </c>
      <c r="F349" s="42"/>
      <c r="G349" s="42"/>
      <c r="H349" s="42"/>
      <c r="I349" s="67"/>
    </row>
    <row r="350" spans="1:9" s="21" customFormat="1" ht="13.5" customHeight="1">
      <c r="A350" s="53">
        <v>11175114001</v>
      </c>
      <c r="B350" s="54" t="s">
        <v>1895</v>
      </c>
      <c r="C350" s="53" t="s">
        <v>1528</v>
      </c>
      <c r="D350" s="105">
        <v>2729</v>
      </c>
      <c r="E350" s="61">
        <v>459130</v>
      </c>
      <c r="F350" s="42"/>
      <c r="G350" s="42"/>
      <c r="H350" s="42"/>
      <c r="I350" s="67"/>
    </row>
    <row r="351" spans="1:9" s="21" customFormat="1" ht="13.5" customHeight="1">
      <c r="A351" s="53">
        <v>11526430001</v>
      </c>
      <c r="B351" s="54" t="s">
        <v>1896</v>
      </c>
      <c r="C351" s="53" t="s">
        <v>1508</v>
      </c>
      <c r="D351" s="105">
        <v>1953</v>
      </c>
      <c r="E351" s="61">
        <v>459130</v>
      </c>
      <c r="F351" s="42"/>
      <c r="G351" s="42"/>
      <c r="H351" s="42"/>
      <c r="I351" s="67"/>
    </row>
    <row r="352" spans="1:9" s="21" customFormat="1" ht="13.5" customHeight="1">
      <c r="A352" s="53">
        <v>10709751001</v>
      </c>
      <c r="B352" s="54" t="s">
        <v>1897</v>
      </c>
      <c r="C352" s="53" t="s">
        <v>1499</v>
      </c>
      <c r="D352" s="105">
        <v>1462</v>
      </c>
      <c r="E352" s="61">
        <v>459130</v>
      </c>
      <c r="F352" s="42"/>
      <c r="G352" s="42"/>
      <c r="H352" s="42"/>
      <c r="I352" s="67"/>
    </row>
    <row r="353" spans="1:9" s="21" customFormat="1" ht="13.5" customHeight="1">
      <c r="A353" s="53">
        <v>10742953001</v>
      </c>
      <c r="B353" s="54" t="s">
        <v>1898</v>
      </c>
      <c r="C353" s="53" t="s">
        <v>1641</v>
      </c>
      <c r="D353" s="105">
        <v>1590</v>
      </c>
      <c r="E353" s="61">
        <v>459130</v>
      </c>
      <c r="F353" s="42"/>
      <c r="G353" s="42"/>
      <c r="H353" s="42"/>
      <c r="I353" s="67"/>
    </row>
    <row r="354" spans="1:9" s="21" customFormat="1" ht="13.5" customHeight="1">
      <c r="A354" s="53">
        <v>10835323001</v>
      </c>
      <c r="B354" s="54" t="s">
        <v>1899</v>
      </c>
      <c r="C354" s="53" t="s">
        <v>1645</v>
      </c>
      <c r="D354" s="105">
        <v>2924</v>
      </c>
      <c r="E354" s="61">
        <v>459130</v>
      </c>
      <c r="F354" s="42"/>
      <c r="G354" s="42"/>
      <c r="H354" s="42"/>
      <c r="I354" s="67"/>
    </row>
    <row r="355" spans="1:9" s="21" customFormat="1" ht="13.5" customHeight="1">
      <c r="A355" s="53">
        <v>11004816001</v>
      </c>
      <c r="B355" s="54" t="s">
        <v>1900</v>
      </c>
      <c r="C355" s="53" t="s">
        <v>334</v>
      </c>
      <c r="D355" s="105">
        <v>1462</v>
      </c>
      <c r="E355" s="61">
        <v>459130</v>
      </c>
      <c r="F355" s="42"/>
      <c r="G355" s="42"/>
      <c r="H355" s="42"/>
      <c r="I355" s="67"/>
    </row>
    <row r="356" spans="1:9" s="21" customFormat="1" ht="13.5" customHeight="1">
      <c r="A356" s="53">
        <v>11040243001</v>
      </c>
      <c r="B356" s="54" t="s">
        <v>1901</v>
      </c>
      <c r="C356" s="53" t="s">
        <v>343</v>
      </c>
      <c r="D356" s="105">
        <v>3445</v>
      </c>
      <c r="E356" s="61">
        <v>459130</v>
      </c>
      <c r="F356" s="42"/>
      <c r="G356" s="42"/>
      <c r="H356" s="42"/>
      <c r="I356" s="67"/>
    </row>
    <row r="357" spans="1:9" s="21" customFormat="1" ht="13.5" customHeight="1">
      <c r="A357" s="53">
        <v>11047698001</v>
      </c>
      <c r="B357" s="54" t="s">
        <v>1902</v>
      </c>
      <c r="C357" s="53" t="s">
        <v>346</v>
      </c>
      <c r="D357" s="105">
        <v>2924</v>
      </c>
      <c r="E357" s="61">
        <v>459130</v>
      </c>
      <c r="F357" s="42"/>
      <c r="G357" s="42"/>
      <c r="H357" s="42"/>
      <c r="I357" s="67"/>
    </row>
    <row r="358" spans="1:9" s="21" customFormat="1" ht="13.5" customHeight="1">
      <c r="A358" s="53">
        <v>11167103001</v>
      </c>
      <c r="B358" s="54" t="s">
        <v>1903</v>
      </c>
      <c r="C358" s="53" t="s">
        <v>1532</v>
      </c>
      <c r="D358" s="105">
        <v>1521</v>
      </c>
      <c r="E358" s="61">
        <v>459130</v>
      </c>
      <c r="F358" s="42"/>
      <c r="G358" s="42"/>
      <c r="H358" s="42"/>
      <c r="I358" s="67"/>
    </row>
    <row r="359" spans="1:9" s="21" customFormat="1" ht="13.5" customHeight="1">
      <c r="A359" s="53">
        <v>11371517001</v>
      </c>
      <c r="B359" s="54" t="s">
        <v>1904</v>
      </c>
      <c r="C359" s="53" t="s">
        <v>1508</v>
      </c>
      <c r="D359" s="105">
        <v>932</v>
      </c>
      <c r="E359" s="61">
        <v>459130</v>
      </c>
      <c r="F359" s="42"/>
      <c r="G359" s="42"/>
      <c r="H359" s="42"/>
      <c r="I359" s="67"/>
    </row>
    <row r="360" spans="1:9" s="21" customFormat="1" ht="13.5" customHeight="1">
      <c r="A360" s="53">
        <v>3186172001</v>
      </c>
      <c r="B360" s="54" t="s">
        <v>1905</v>
      </c>
      <c r="C360" s="53" t="s">
        <v>502</v>
      </c>
      <c r="D360" s="105">
        <v>1454</v>
      </c>
      <c r="E360" s="61">
        <v>459130</v>
      </c>
      <c r="F360" s="42"/>
      <c r="G360" s="42"/>
      <c r="H360" s="42"/>
      <c r="I360" s="67"/>
    </row>
    <row r="361" spans="1:9" s="21" customFormat="1" ht="13.5" customHeight="1">
      <c r="A361" s="53">
        <v>3186199001</v>
      </c>
      <c r="B361" s="54" t="s">
        <v>1906</v>
      </c>
      <c r="C361" s="53" t="s">
        <v>503</v>
      </c>
      <c r="D361" s="105">
        <v>5334</v>
      </c>
      <c r="E361" s="61">
        <v>459130</v>
      </c>
      <c r="F361" s="42"/>
      <c r="G361" s="42"/>
      <c r="H361" s="42"/>
      <c r="I361" s="67"/>
    </row>
    <row r="362" spans="1:9" s="21" customFormat="1" ht="13.5" customHeight="1">
      <c r="A362" s="53">
        <v>3186202001</v>
      </c>
      <c r="B362" s="54" t="s">
        <v>1907</v>
      </c>
      <c r="C362" s="53" t="s">
        <v>504</v>
      </c>
      <c r="D362" s="105">
        <v>2532</v>
      </c>
      <c r="E362" s="61">
        <v>459130</v>
      </c>
      <c r="F362" s="42"/>
      <c r="G362" s="42"/>
      <c r="H362" s="42"/>
      <c r="I362" s="67"/>
    </row>
    <row r="363" spans="1:9" s="21" customFormat="1" ht="13.5" customHeight="1">
      <c r="A363" s="53">
        <v>4379012001</v>
      </c>
      <c r="B363" s="54" t="s">
        <v>1908</v>
      </c>
      <c r="C363" s="53" t="s">
        <v>449</v>
      </c>
      <c r="D363" s="55">
        <v>2144</v>
      </c>
      <c r="E363" s="61">
        <v>459130</v>
      </c>
      <c r="F363" s="42" t="s">
        <v>962</v>
      </c>
      <c r="G363" s="22">
        <v>1286</v>
      </c>
      <c r="H363" s="42" t="s">
        <v>386</v>
      </c>
      <c r="I363" s="67">
        <v>0.6</v>
      </c>
    </row>
    <row r="364" spans="1:9" s="21" customFormat="1" ht="13.5" customHeight="1">
      <c r="A364" s="53">
        <v>4655877001</v>
      </c>
      <c r="B364" s="54" t="s">
        <v>1874</v>
      </c>
      <c r="C364" s="53" t="s">
        <v>1627</v>
      </c>
      <c r="D364" s="105">
        <v>4224</v>
      </c>
      <c r="E364" s="61">
        <v>459130</v>
      </c>
      <c r="F364" s="42"/>
      <c r="G364" s="42"/>
      <c r="H364" s="138"/>
      <c r="I364" s="67"/>
    </row>
    <row r="365" spans="1:9" s="21" customFormat="1" ht="13.5" customHeight="1">
      <c r="A365" s="53">
        <v>10348783001</v>
      </c>
      <c r="B365" s="54" t="s">
        <v>1909</v>
      </c>
      <c r="C365" s="53" t="s">
        <v>137</v>
      </c>
      <c r="D365" s="105">
        <v>462</v>
      </c>
      <c r="E365" s="61">
        <v>459130</v>
      </c>
      <c r="F365" s="42"/>
      <c r="G365" s="42"/>
      <c r="H365" s="42"/>
      <c r="I365" s="67"/>
    </row>
    <row r="366" spans="1:9" s="21" customFormat="1" ht="13.5" customHeight="1">
      <c r="A366" s="53">
        <v>10567604001</v>
      </c>
      <c r="B366" s="54" t="s">
        <v>1910</v>
      </c>
      <c r="C366" s="53" t="s">
        <v>1518</v>
      </c>
      <c r="D366" s="105">
        <v>334</v>
      </c>
      <c r="E366" s="61">
        <v>459130</v>
      </c>
      <c r="F366" s="42"/>
      <c r="G366" s="42"/>
      <c r="H366" s="42"/>
      <c r="I366" s="67"/>
    </row>
    <row r="367" spans="1:9" s="21" customFormat="1" ht="13.5" customHeight="1">
      <c r="A367" s="53">
        <v>10621625001</v>
      </c>
      <c r="B367" s="54" t="s">
        <v>1911</v>
      </c>
      <c r="C367" s="53" t="s">
        <v>1527</v>
      </c>
      <c r="D367" s="105">
        <v>393</v>
      </c>
      <c r="E367" s="61">
        <v>459130</v>
      </c>
      <c r="F367" s="42"/>
      <c r="G367" s="42"/>
      <c r="H367" s="42"/>
      <c r="I367" s="67"/>
    </row>
    <row r="368" spans="1:9" s="21" customFormat="1" ht="13.5" customHeight="1">
      <c r="A368" s="53">
        <v>10642703001</v>
      </c>
      <c r="B368" s="54" t="s">
        <v>1912</v>
      </c>
      <c r="C368" s="53" t="s">
        <v>1530</v>
      </c>
      <c r="D368" s="105">
        <v>1630</v>
      </c>
      <c r="E368" s="61">
        <v>459130</v>
      </c>
      <c r="F368" s="42"/>
      <c r="G368" s="42"/>
      <c r="H368" s="42"/>
      <c r="I368" s="67"/>
    </row>
    <row r="369" spans="1:9" s="21" customFormat="1" ht="13.5" customHeight="1">
      <c r="A369" s="53">
        <v>10650129001</v>
      </c>
      <c r="B369" s="54" t="s">
        <v>1913</v>
      </c>
      <c r="C369" s="53" t="s">
        <v>1531</v>
      </c>
      <c r="D369" s="105">
        <v>2218</v>
      </c>
      <c r="E369" s="61">
        <v>459130</v>
      </c>
      <c r="F369" s="42"/>
      <c r="G369" s="42"/>
      <c r="H369" s="42"/>
      <c r="I369" s="67"/>
    </row>
    <row r="370" spans="1:9" s="21" customFormat="1" ht="13.5" customHeight="1">
      <c r="A370" s="53">
        <v>10667145001</v>
      </c>
      <c r="B370" s="54" t="s">
        <v>1914</v>
      </c>
      <c r="C370" s="53" t="s">
        <v>1519</v>
      </c>
      <c r="D370" s="105">
        <v>462</v>
      </c>
      <c r="E370" s="61">
        <v>459130</v>
      </c>
      <c r="F370" s="42"/>
      <c r="G370" s="42"/>
      <c r="H370" s="42"/>
      <c r="I370" s="67"/>
    </row>
    <row r="371" spans="1:9" s="21" customFormat="1" ht="13.5" customHeight="1">
      <c r="A371" s="53">
        <v>10674273001</v>
      </c>
      <c r="B371" s="54" t="s">
        <v>1915</v>
      </c>
      <c r="C371" s="53" t="s">
        <v>1489</v>
      </c>
      <c r="D371" s="105">
        <v>3846</v>
      </c>
      <c r="E371" s="61">
        <v>459130</v>
      </c>
      <c r="F371" s="42"/>
      <c r="G371" s="42"/>
      <c r="H371" s="42"/>
      <c r="I371" s="67"/>
    </row>
    <row r="372" spans="1:9" s="21" customFormat="1" ht="13.5" customHeight="1">
      <c r="A372" s="53">
        <v>10776777001</v>
      </c>
      <c r="B372" s="54" t="s">
        <v>1916</v>
      </c>
      <c r="C372" s="53" t="s">
        <v>1645</v>
      </c>
      <c r="D372" s="105">
        <v>1895</v>
      </c>
      <c r="E372" s="61">
        <v>459130</v>
      </c>
      <c r="F372" s="42"/>
      <c r="G372" s="42"/>
      <c r="H372" s="42"/>
      <c r="I372" s="67"/>
    </row>
    <row r="373" spans="1:9" s="21" customFormat="1" ht="13.5" customHeight="1">
      <c r="A373" s="53">
        <v>10822230001</v>
      </c>
      <c r="B373" s="54" t="s">
        <v>1917</v>
      </c>
      <c r="C373" s="53" t="s">
        <v>620</v>
      </c>
      <c r="D373" s="105">
        <v>1305</v>
      </c>
      <c r="E373" s="61">
        <v>459130</v>
      </c>
      <c r="F373" s="42"/>
      <c r="G373" s="42"/>
      <c r="H373" s="42"/>
      <c r="I373" s="67"/>
    </row>
    <row r="374" spans="1:9" s="21" customFormat="1" ht="13.5" customHeight="1">
      <c r="A374" s="53">
        <v>10885843001</v>
      </c>
      <c r="B374" s="54" t="s">
        <v>1918</v>
      </c>
      <c r="C374" s="53" t="s">
        <v>1508</v>
      </c>
      <c r="D374" s="105">
        <v>530</v>
      </c>
      <c r="E374" s="61">
        <v>459130</v>
      </c>
      <c r="F374" s="42"/>
      <c r="G374" s="42"/>
      <c r="H374" s="42"/>
      <c r="I374" s="67"/>
    </row>
    <row r="375" spans="1:9" s="21" customFormat="1" ht="13.5" customHeight="1">
      <c r="A375" s="53">
        <v>10899194001</v>
      </c>
      <c r="B375" s="54" t="s">
        <v>1919</v>
      </c>
      <c r="C375" s="53" t="s">
        <v>1530</v>
      </c>
      <c r="D375" s="105">
        <v>658</v>
      </c>
      <c r="E375" s="61">
        <v>459130</v>
      </c>
      <c r="F375" s="42"/>
      <c r="G375" s="42"/>
      <c r="H375" s="42"/>
      <c r="I375" s="67"/>
    </row>
    <row r="376" spans="1:9" s="21" customFormat="1" ht="13.5" customHeight="1">
      <c r="A376" s="53">
        <v>11008951001</v>
      </c>
      <c r="B376" s="54" t="s">
        <v>1871</v>
      </c>
      <c r="C376" s="53" t="s">
        <v>1645</v>
      </c>
      <c r="D376" s="105">
        <v>2680</v>
      </c>
      <c r="E376" s="61">
        <v>459130</v>
      </c>
      <c r="F376" s="42"/>
      <c r="G376" s="42"/>
      <c r="H376" s="42"/>
      <c r="I376" s="67"/>
    </row>
    <row r="377" spans="1:9" s="21" customFormat="1" ht="13.5" customHeight="1">
      <c r="A377" s="53">
        <v>11026534001</v>
      </c>
      <c r="B377" s="54" t="s">
        <v>1920</v>
      </c>
      <c r="C377" s="53" t="s">
        <v>1518</v>
      </c>
      <c r="D377" s="105">
        <v>7496</v>
      </c>
      <c r="E377" s="61">
        <v>459130</v>
      </c>
      <c r="F377" s="42"/>
      <c r="G377" s="42"/>
      <c r="H377" s="42"/>
      <c r="I377" s="67"/>
    </row>
    <row r="378" spans="1:9" s="21" customFormat="1" ht="13.5" customHeight="1">
      <c r="A378" s="53">
        <v>11026542001</v>
      </c>
      <c r="B378" s="54" t="s">
        <v>1921</v>
      </c>
      <c r="C378" s="53" t="s">
        <v>1494</v>
      </c>
      <c r="D378" s="105">
        <v>7496</v>
      </c>
      <c r="E378" s="61">
        <v>459130</v>
      </c>
      <c r="F378" s="42"/>
      <c r="G378" s="42"/>
      <c r="H378" s="42"/>
      <c r="I378" s="67"/>
    </row>
    <row r="379" spans="1:9" s="21" customFormat="1" ht="13.5" customHeight="1">
      <c r="A379" s="53">
        <v>11047663001</v>
      </c>
      <c r="B379" s="54" t="s">
        <v>1922</v>
      </c>
      <c r="C379" s="53" t="s">
        <v>1493</v>
      </c>
      <c r="D379" s="105">
        <v>3846</v>
      </c>
      <c r="E379" s="61">
        <v>459130</v>
      </c>
      <c r="F379" s="42"/>
      <c r="G379" s="42"/>
      <c r="H379" s="42"/>
      <c r="I379" s="67"/>
    </row>
    <row r="380" spans="1:9" s="21" customFormat="1" ht="13.5" customHeight="1">
      <c r="A380" s="53">
        <v>11062603001</v>
      </c>
      <c r="B380" s="54" t="s">
        <v>642</v>
      </c>
      <c r="C380" s="53" t="s">
        <v>333</v>
      </c>
      <c r="D380" s="105">
        <v>1815</v>
      </c>
      <c r="E380" s="61">
        <v>459130</v>
      </c>
      <c r="F380" s="42"/>
      <c r="G380" s="42"/>
      <c r="H380" s="42"/>
      <c r="I380" s="67"/>
    </row>
    <row r="381" spans="1:9" s="21" customFormat="1" ht="13.5" customHeight="1">
      <c r="A381" s="53">
        <v>11207644001</v>
      </c>
      <c r="B381" s="54" t="s">
        <v>1923</v>
      </c>
      <c r="C381" s="53" t="s">
        <v>342</v>
      </c>
      <c r="D381" s="105">
        <v>2680</v>
      </c>
      <c r="E381" s="61">
        <v>459130</v>
      </c>
      <c r="F381" s="42"/>
      <c r="G381" s="42"/>
      <c r="H381" s="42"/>
      <c r="I381" s="67"/>
    </row>
    <row r="382" spans="1:9" s="21" customFormat="1" ht="13.5" customHeight="1">
      <c r="A382" s="53">
        <v>11585550910</v>
      </c>
      <c r="B382" s="54" t="s">
        <v>1924</v>
      </c>
      <c r="C382" s="53" t="s">
        <v>299</v>
      </c>
      <c r="D382" s="105">
        <v>5311</v>
      </c>
      <c r="E382" s="61">
        <v>459130</v>
      </c>
      <c r="F382" s="42"/>
      <c r="G382" s="42"/>
      <c r="H382" s="42"/>
      <c r="I382" s="67"/>
    </row>
    <row r="383" spans="1:9" s="21" customFormat="1" ht="13.5" customHeight="1">
      <c r="A383" s="53">
        <v>11636120910</v>
      </c>
      <c r="B383" s="54" t="s">
        <v>1925</v>
      </c>
      <c r="C383" s="53" t="s">
        <v>319</v>
      </c>
      <c r="D383" s="105">
        <v>5963</v>
      </c>
      <c r="E383" s="61">
        <v>459130</v>
      </c>
      <c r="F383" s="42"/>
      <c r="G383" s="42"/>
      <c r="H383" s="42"/>
      <c r="I383" s="67"/>
    </row>
    <row r="384" spans="1:9" s="21" customFormat="1" ht="13.5" customHeight="1">
      <c r="A384" s="53">
        <v>11835289910</v>
      </c>
      <c r="B384" s="54" t="s">
        <v>1926</v>
      </c>
      <c r="C384" s="53" t="s">
        <v>394</v>
      </c>
      <c r="D384" s="105">
        <v>5210</v>
      </c>
      <c r="E384" s="61">
        <v>459130</v>
      </c>
      <c r="F384" s="42"/>
      <c r="G384" s="42"/>
      <c r="H384" s="42"/>
      <c r="I384" s="67"/>
    </row>
    <row r="385" spans="1:9" s="21" customFormat="1" ht="13.5" customHeight="1">
      <c r="A385" s="53">
        <v>3353621001</v>
      </c>
      <c r="B385" s="54" t="s">
        <v>1927</v>
      </c>
      <c r="C385" s="53" t="s">
        <v>189</v>
      </c>
      <c r="D385" s="105">
        <v>5860</v>
      </c>
      <c r="E385" s="61">
        <v>459130</v>
      </c>
      <c r="F385" s="42"/>
      <c r="G385" s="42"/>
      <c r="H385" s="42"/>
      <c r="I385" s="67"/>
    </row>
    <row r="386" spans="1:9" s="21" customFormat="1" ht="13.5" customHeight="1">
      <c r="A386" s="53">
        <v>3531295001</v>
      </c>
      <c r="B386" s="54" t="s">
        <v>1887</v>
      </c>
      <c r="C386" s="53" t="s">
        <v>658</v>
      </c>
      <c r="D386" s="55">
        <v>1015</v>
      </c>
      <c r="E386" s="61">
        <v>459130</v>
      </c>
      <c r="F386" s="42" t="s">
        <v>962</v>
      </c>
      <c r="G386" s="22">
        <v>609</v>
      </c>
      <c r="H386" s="42"/>
      <c r="I386" s="67">
        <v>0.6</v>
      </c>
    </row>
    <row r="387" spans="1:9" s="21" customFormat="1" ht="13.5" customHeight="1">
      <c r="A387" s="53">
        <v>10567647001</v>
      </c>
      <c r="B387" s="54" t="s">
        <v>1928</v>
      </c>
      <c r="C387" s="53" t="s">
        <v>1520</v>
      </c>
      <c r="D387" s="105">
        <v>1806</v>
      </c>
      <c r="E387" s="61">
        <v>459130</v>
      </c>
      <c r="F387" s="42"/>
      <c r="G387" s="42"/>
      <c r="H387" s="42"/>
      <c r="I387" s="67"/>
    </row>
    <row r="388" spans="1:9" s="21" customFormat="1" ht="13.5" customHeight="1">
      <c r="A388" s="53">
        <v>10606120001</v>
      </c>
      <c r="B388" s="54" t="s">
        <v>1929</v>
      </c>
      <c r="C388" s="53" t="s">
        <v>137</v>
      </c>
      <c r="D388" s="105">
        <v>1806</v>
      </c>
      <c r="E388" s="61">
        <v>459130</v>
      </c>
      <c r="F388" s="42"/>
      <c r="G388" s="42"/>
      <c r="H388" s="42"/>
      <c r="I388" s="67"/>
    </row>
    <row r="389" spans="1:9" s="21" customFormat="1" ht="13.5" customHeight="1">
      <c r="A389" s="53">
        <v>10642690001</v>
      </c>
      <c r="B389" s="54" t="s">
        <v>1930</v>
      </c>
      <c r="C389" s="53" t="s">
        <v>1645</v>
      </c>
      <c r="D389" s="105">
        <v>423</v>
      </c>
      <c r="E389" s="61">
        <v>459130</v>
      </c>
      <c r="F389" s="42"/>
      <c r="G389" s="42"/>
      <c r="H389" s="42"/>
      <c r="I389" s="67"/>
    </row>
    <row r="390" spans="1:9" s="21" customFormat="1" ht="13.5" customHeight="1">
      <c r="A390" s="53">
        <v>10656313001</v>
      </c>
      <c r="B390" s="54" t="s">
        <v>1931</v>
      </c>
      <c r="C390" s="53" t="s">
        <v>1530</v>
      </c>
      <c r="D390" s="105">
        <v>354</v>
      </c>
      <c r="E390" s="61">
        <v>459130</v>
      </c>
      <c r="F390" s="42"/>
      <c r="G390" s="42"/>
      <c r="H390" s="42"/>
      <c r="I390" s="67"/>
    </row>
    <row r="391" spans="1:9" s="21" customFormat="1" ht="13.5" customHeight="1">
      <c r="A391" s="53">
        <v>10814270001</v>
      </c>
      <c r="B391" s="54" t="s">
        <v>1932</v>
      </c>
      <c r="C391" s="53" t="s">
        <v>1411</v>
      </c>
      <c r="D391" s="105">
        <v>805</v>
      </c>
      <c r="E391" s="61">
        <v>459130</v>
      </c>
      <c r="F391" s="42"/>
      <c r="G391" s="42"/>
      <c r="H391" s="42"/>
      <c r="I391" s="67"/>
    </row>
    <row r="392" spans="1:9" s="21" customFormat="1" ht="13.5" customHeight="1">
      <c r="A392" s="53">
        <v>10827754001</v>
      </c>
      <c r="B392" s="54" t="s">
        <v>1933</v>
      </c>
      <c r="C392" s="53" t="s">
        <v>1530</v>
      </c>
      <c r="D392" s="105">
        <v>2619</v>
      </c>
      <c r="E392" s="61">
        <v>459130</v>
      </c>
      <c r="F392" s="42"/>
      <c r="G392" s="42"/>
      <c r="H392" s="42"/>
      <c r="I392" s="67"/>
    </row>
    <row r="393" spans="1:9" s="21" customFormat="1" ht="13.5" customHeight="1">
      <c r="A393" s="53">
        <v>10885851001</v>
      </c>
      <c r="B393" s="54" t="s">
        <v>1934</v>
      </c>
      <c r="C393" s="53" t="s">
        <v>1645</v>
      </c>
      <c r="D393" s="105">
        <v>1806</v>
      </c>
      <c r="E393" s="61">
        <v>459130</v>
      </c>
      <c r="F393" s="42"/>
      <c r="G393" s="42"/>
      <c r="H393" s="42"/>
      <c r="I393" s="67"/>
    </row>
    <row r="394" spans="1:9" s="21" customFormat="1" ht="13.5" customHeight="1">
      <c r="A394" s="53">
        <v>11014706001</v>
      </c>
      <c r="B394" s="54" t="s">
        <v>1935</v>
      </c>
      <c r="C394" s="53" t="s">
        <v>1508</v>
      </c>
      <c r="D394" s="105">
        <v>648</v>
      </c>
      <c r="E394" s="61">
        <v>459130</v>
      </c>
      <c r="F394" s="42"/>
      <c r="G394" s="42"/>
      <c r="H394" s="42"/>
      <c r="I394" s="67"/>
    </row>
    <row r="395" spans="1:9" s="21" customFormat="1" ht="13.5" customHeight="1">
      <c r="A395" s="53">
        <v>11117831001</v>
      </c>
      <c r="B395" s="54" t="s">
        <v>1936</v>
      </c>
      <c r="C395" s="53" t="s">
        <v>1557</v>
      </c>
      <c r="D395" s="105">
        <v>6996</v>
      </c>
      <c r="E395" s="61">
        <v>459130</v>
      </c>
      <c r="F395" s="42"/>
      <c r="G395" s="42"/>
      <c r="H395" s="42"/>
      <c r="I395" s="67"/>
    </row>
    <row r="396" spans="1:9" s="21" customFormat="1" ht="13.5" customHeight="1">
      <c r="A396" s="53">
        <v>11497995001</v>
      </c>
      <c r="B396" s="54" t="s">
        <v>1937</v>
      </c>
      <c r="C396" s="53" t="s">
        <v>1508</v>
      </c>
      <c r="D396" s="105">
        <v>1355</v>
      </c>
      <c r="E396" s="61">
        <v>459130</v>
      </c>
      <c r="F396" s="42"/>
      <c r="G396" s="42"/>
      <c r="H396" s="42"/>
      <c r="I396" s="67"/>
    </row>
    <row r="397" spans="1:9" s="21" customFormat="1" ht="13.5" customHeight="1">
      <c r="A397" s="53">
        <v>5081963001</v>
      </c>
      <c r="B397" s="54" t="s">
        <v>1608</v>
      </c>
      <c r="C397" s="53" t="s">
        <v>1571</v>
      </c>
      <c r="D397" s="55">
        <v>8635</v>
      </c>
      <c r="E397" s="61">
        <v>459130</v>
      </c>
      <c r="F397" s="42"/>
      <c r="G397" s="22"/>
      <c r="H397" s="42"/>
      <c r="I397" s="67"/>
    </row>
    <row r="398" spans="1:9" s="21" customFormat="1" ht="13.5" customHeight="1">
      <c r="A398" s="53">
        <v>10348767001</v>
      </c>
      <c r="B398" s="54" t="s">
        <v>1938</v>
      </c>
      <c r="C398" s="53" t="s">
        <v>137</v>
      </c>
      <c r="D398" s="105">
        <v>452</v>
      </c>
      <c r="E398" s="61">
        <v>459130</v>
      </c>
      <c r="F398" s="42"/>
      <c r="G398" s="42"/>
      <c r="H398" s="42"/>
      <c r="I398" s="67"/>
    </row>
    <row r="399" spans="1:9" s="21" customFormat="1" ht="13.5" customHeight="1">
      <c r="A399" s="53">
        <v>10567663001</v>
      </c>
      <c r="B399" s="54" t="s">
        <v>1939</v>
      </c>
      <c r="C399" s="53" t="s">
        <v>1518</v>
      </c>
      <c r="D399" s="105">
        <v>1777</v>
      </c>
      <c r="E399" s="61">
        <v>459130</v>
      </c>
      <c r="F399" s="42"/>
      <c r="G399" s="42"/>
      <c r="H399" s="42"/>
      <c r="I399" s="67"/>
    </row>
    <row r="400" spans="1:9" s="21" customFormat="1" ht="13.5" customHeight="1">
      <c r="A400" s="53">
        <v>10621633001</v>
      </c>
      <c r="B400" s="54" t="s">
        <v>1940</v>
      </c>
      <c r="C400" s="53" t="s">
        <v>1528</v>
      </c>
      <c r="D400" s="105">
        <v>1158</v>
      </c>
      <c r="E400" s="61">
        <v>459130</v>
      </c>
      <c r="F400" s="42"/>
      <c r="G400" s="42"/>
      <c r="H400" s="42"/>
      <c r="I400" s="67"/>
    </row>
    <row r="401" spans="1:9" s="21" customFormat="1" ht="13.5" customHeight="1">
      <c r="A401" s="53">
        <v>10656275001</v>
      </c>
      <c r="B401" s="54" t="s">
        <v>1941</v>
      </c>
      <c r="C401" s="53" t="s">
        <v>1528</v>
      </c>
      <c r="D401" s="105">
        <v>1031</v>
      </c>
      <c r="E401" s="61">
        <v>459130</v>
      </c>
      <c r="F401" s="42"/>
      <c r="G401" s="42"/>
      <c r="H401" s="42"/>
      <c r="I401" s="67"/>
    </row>
    <row r="402" spans="1:9" s="21" customFormat="1" ht="13.5" customHeight="1">
      <c r="A402" s="53">
        <v>10669806001</v>
      </c>
      <c r="B402" s="54" t="s">
        <v>1942</v>
      </c>
      <c r="C402" s="53" t="s">
        <v>1530</v>
      </c>
      <c r="D402" s="105">
        <v>1973</v>
      </c>
      <c r="E402" s="61">
        <v>459130</v>
      </c>
      <c r="F402" s="42"/>
      <c r="G402" s="42"/>
      <c r="H402" s="42"/>
      <c r="I402" s="67"/>
    </row>
    <row r="403" spans="1:9" s="21" customFormat="1" ht="13.5" customHeight="1">
      <c r="A403" s="53">
        <v>10779652001</v>
      </c>
      <c r="B403" s="54" t="s">
        <v>1943</v>
      </c>
      <c r="C403" s="53" t="s">
        <v>1645</v>
      </c>
      <c r="D403" s="105">
        <v>452</v>
      </c>
      <c r="E403" s="61">
        <v>459130</v>
      </c>
      <c r="F403" s="42"/>
      <c r="G403" s="42"/>
      <c r="H403" s="42"/>
      <c r="I403" s="67"/>
    </row>
    <row r="404" spans="1:9" s="21" customFormat="1" ht="13.5" customHeight="1">
      <c r="A404" s="53">
        <v>10798975001</v>
      </c>
      <c r="B404" s="54" t="s">
        <v>1944</v>
      </c>
      <c r="C404" s="53" t="s">
        <v>1641</v>
      </c>
      <c r="D404" s="105">
        <v>1031</v>
      </c>
      <c r="E404" s="61">
        <v>459130</v>
      </c>
      <c r="F404" s="42"/>
      <c r="G404" s="42"/>
      <c r="H404" s="42"/>
      <c r="I404" s="67"/>
    </row>
    <row r="405" spans="1:9" s="21" customFormat="1" ht="13.5" customHeight="1">
      <c r="A405" s="53">
        <v>10798991001</v>
      </c>
      <c r="B405" s="54" t="s">
        <v>1945</v>
      </c>
      <c r="C405" s="53" t="s">
        <v>1641</v>
      </c>
      <c r="D405" s="105">
        <v>1158</v>
      </c>
      <c r="E405" s="61">
        <v>459130</v>
      </c>
      <c r="F405" s="42"/>
      <c r="G405" s="42"/>
      <c r="H405" s="42"/>
      <c r="I405" s="67"/>
    </row>
    <row r="406" spans="1:9" s="21" customFormat="1" ht="13.5" customHeight="1">
      <c r="A406" s="53">
        <v>11026950001</v>
      </c>
      <c r="B406" s="54" t="s">
        <v>1946</v>
      </c>
      <c r="C406" s="53" t="s">
        <v>1508</v>
      </c>
      <c r="D406" s="105">
        <v>1031</v>
      </c>
      <c r="E406" s="61">
        <v>459130</v>
      </c>
      <c r="F406" s="42"/>
      <c r="G406" s="42"/>
      <c r="H406" s="42"/>
      <c r="I406" s="67"/>
    </row>
    <row r="407" spans="1:9" s="21" customFormat="1" ht="13.5" customHeight="1">
      <c r="A407" s="53">
        <v>11040227001</v>
      </c>
      <c r="B407" s="54" t="s">
        <v>1947</v>
      </c>
      <c r="C407" s="53" t="s">
        <v>1645</v>
      </c>
      <c r="D407" s="105">
        <v>1973</v>
      </c>
      <c r="E407" s="61">
        <v>459130</v>
      </c>
      <c r="F407" s="42"/>
      <c r="G407" s="42"/>
      <c r="H407" s="42"/>
      <c r="I407" s="67"/>
    </row>
    <row r="408" spans="1:9" s="21" customFormat="1" ht="13.5" customHeight="1">
      <c r="A408" s="53">
        <v>11047612001</v>
      </c>
      <c r="B408" s="54" t="s">
        <v>1948</v>
      </c>
      <c r="C408" s="53" t="s">
        <v>1494</v>
      </c>
      <c r="D408" s="105">
        <v>1777</v>
      </c>
      <c r="E408" s="61">
        <v>459130</v>
      </c>
      <c r="F408" s="42"/>
      <c r="G408" s="42"/>
      <c r="H408" s="42"/>
      <c r="I408" s="67"/>
    </row>
    <row r="409" spans="1:9" s="21" customFormat="1" ht="13.5" customHeight="1">
      <c r="A409" s="53">
        <v>11047655001</v>
      </c>
      <c r="B409" s="54" t="s">
        <v>1949</v>
      </c>
      <c r="C409" s="53" t="s">
        <v>345</v>
      </c>
      <c r="D409" s="105">
        <v>1973</v>
      </c>
      <c r="E409" s="61">
        <v>459130</v>
      </c>
      <c r="F409" s="42"/>
      <c r="G409" s="42"/>
      <c r="H409" s="42"/>
      <c r="I409" s="67"/>
    </row>
    <row r="410" spans="1:9" s="21" customFormat="1" ht="13.5" customHeight="1">
      <c r="A410" s="53">
        <v>11102982001</v>
      </c>
      <c r="B410" s="54" t="s">
        <v>1950</v>
      </c>
      <c r="C410" s="53" t="s">
        <v>1546</v>
      </c>
      <c r="D410" s="105">
        <v>3808</v>
      </c>
      <c r="E410" s="61">
        <v>459130</v>
      </c>
      <c r="F410" s="42"/>
      <c r="G410" s="42"/>
      <c r="H410" s="42"/>
      <c r="I410" s="67"/>
    </row>
    <row r="411" spans="1:9" s="21" customFormat="1" ht="13.5" customHeight="1">
      <c r="A411" s="53">
        <v>11117785001</v>
      </c>
      <c r="B411" s="54" t="s">
        <v>1894</v>
      </c>
      <c r="C411" s="53" t="s">
        <v>1556</v>
      </c>
      <c r="D411" s="105">
        <v>1973</v>
      </c>
      <c r="E411" s="61">
        <v>459130</v>
      </c>
      <c r="F411" s="42"/>
      <c r="G411" s="42"/>
      <c r="H411" s="42"/>
      <c r="I411" s="67"/>
    </row>
    <row r="412" spans="1:9" s="21" customFormat="1" ht="13.5" customHeight="1">
      <c r="A412" s="53">
        <v>11175068001</v>
      </c>
      <c r="B412" s="54" t="s">
        <v>1882</v>
      </c>
      <c r="C412" s="53" t="s">
        <v>1641</v>
      </c>
      <c r="D412" s="105">
        <v>4652</v>
      </c>
      <c r="E412" s="61">
        <v>459130</v>
      </c>
      <c r="F412" s="42"/>
      <c r="G412" s="42"/>
      <c r="H412" s="42"/>
      <c r="I412" s="67"/>
    </row>
    <row r="413" spans="1:9" s="21" customFormat="1" ht="13.5" customHeight="1">
      <c r="A413" s="53">
        <v>11274031001</v>
      </c>
      <c r="B413" s="54" t="s">
        <v>1951</v>
      </c>
      <c r="C413" s="53" t="s">
        <v>1526</v>
      </c>
      <c r="D413" s="105">
        <v>2228</v>
      </c>
      <c r="E413" s="61">
        <v>459130</v>
      </c>
      <c r="F413" s="42"/>
      <c r="G413" s="42"/>
      <c r="H413" s="42"/>
      <c r="I413" s="67"/>
    </row>
    <row r="414" spans="1:9" s="21" customFormat="1" ht="13.5" customHeight="1">
      <c r="A414" s="53">
        <v>11274082001</v>
      </c>
      <c r="B414" s="54" t="s">
        <v>1952</v>
      </c>
      <c r="C414" s="53" t="s">
        <v>1493</v>
      </c>
      <c r="D414" s="105">
        <v>4062</v>
      </c>
      <c r="E414" s="61">
        <v>459130</v>
      </c>
      <c r="F414" s="42"/>
      <c r="G414" s="42"/>
      <c r="H414" s="42"/>
      <c r="I414" s="67"/>
    </row>
    <row r="415" spans="1:9" s="21" customFormat="1" ht="13.5" customHeight="1">
      <c r="A415" s="53">
        <v>11288059001</v>
      </c>
      <c r="B415" s="54" t="s">
        <v>1953</v>
      </c>
      <c r="C415" s="53" t="s">
        <v>345</v>
      </c>
      <c r="D415" s="105">
        <v>4062</v>
      </c>
      <c r="E415" s="61">
        <v>459130</v>
      </c>
      <c r="F415" s="42"/>
      <c r="G415" s="42"/>
      <c r="H415" s="42"/>
      <c r="I415" s="67"/>
    </row>
    <row r="416" spans="1:9" s="21" customFormat="1" ht="13.5" customHeight="1">
      <c r="A416" s="53">
        <v>11717472001</v>
      </c>
      <c r="B416" s="54" t="s">
        <v>153</v>
      </c>
      <c r="C416" s="53" t="s">
        <v>326</v>
      </c>
      <c r="D416" s="105">
        <v>1099</v>
      </c>
      <c r="E416" s="61">
        <v>459130</v>
      </c>
      <c r="F416" s="42"/>
      <c r="G416" s="42"/>
      <c r="H416" s="42"/>
      <c r="I416" s="67"/>
    </row>
    <row r="417" spans="1:9" s="21" customFormat="1" ht="13.5" customHeight="1">
      <c r="A417" s="53">
        <v>10656348001</v>
      </c>
      <c r="B417" s="54" t="s">
        <v>1954</v>
      </c>
      <c r="C417" s="53" t="s">
        <v>1530</v>
      </c>
      <c r="D417" s="105">
        <v>2894</v>
      </c>
      <c r="E417" s="61">
        <v>459130</v>
      </c>
      <c r="F417" s="42"/>
      <c r="G417" s="42"/>
      <c r="H417" s="42"/>
      <c r="I417" s="67"/>
    </row>
    <row r="418" spans="1:9" s="21" customFormat="1" ht="13.5" customHeight="1">
      <c r="A418" s="53">
        <v>10703770001</v>
      </c>
      <c r="B418" s="54" t="s">
        <v>1892</v>
      </c>
      <c r="C418" s="53" t="s">
        <v>1494</v>
      </c>
      <c r="D418" s="105">
        <v>383</v>
      </c>
      <c r="E418" s="61">
        <v>459130</v>
      </c>
      <c r="F418" s="42"/>
      <c r="G418" s="42"/>
      <c r="H418" s="42"/>
      <c r="I418" s="67"/>
    </row>
    <row r="419" spans="1:9" s="21" customFormat="1" ht="13.5" customHeight="1">
      <c r="A419" s="53">
        <v>10729132001</v>
      </c>
      <c r="B419" s="54" t="s">
        <v>1955</v>
      </c>
      <c r="C419" s="53" t="s">
        <v>1530</v>
      </c>
      <c r="D419" s="105">
        <v>1649</v>
      </c>
      <c r="E419" s="61">
        <v>459130</v>
      </c>
      <c r="F419" s="42"/>
      <c r="G419" s="42"/>
      <c r="H419" s="42"/>
      <c r="I419" s="67"/>
    </row>
    <row r="420" spans="1:9" s="21" customFormat="1" ht="13.5" customHeight="1">
      <c r="A420" s="53">
        <v>10775266001</v>
      </c>
      <c r="B420" s="54" t="s">
        <v>1956</v>
      </c>
      <c r="C420" s="53" t="s">
        <v>1518</v>
      </c>
      <c r="D420" s="105">
        <v>1384</v>
      </c>
      <c r="E420" s="61">
        <v>459130</v>
      </c>
      <c r="F420" s="42"/>
      <c r="G420" s="42"/>
      <c r="H420" s="42"/>
      <c r="I420" s="67"/>
    </row>
    <row r="421" spans="1:9" s="21" customFormat="1" ht="13.5" customHeight="1">
      <c r="A421" s="53">
        <v>10862495001</v>
      </c>
      <c r="B421" s="54" t="s">
        <v>1957</v>
      </c>
      <c r="C421" s="53" t="s">
        <v>620</v>
      </c>
      <c r="D421" s="105">
        <v>2827</v>
      </c>
      <c r="E421" s="61">
        <v>459130</v>
      </c>
      <c r="F421" s="42"/>
      <c r="G421" s="42"/>
      <c r="H421" s="42"/>
      <c r="I421" s="67"/>
    </row>
    <row r="422" spans="1:9" s="21" customFormat="1" ht="13.5" customHeight="1">
      <c r="A422" s="53">
        <v>11047639001</v>
      </c>
      <c r="B422" s="54" t="s">
        <v>1958</v>
      </c>
      <c r="C422" s="53" t="s">
        <v>345</v>
      </c>
      <c r="D422" s="105">
        <v>2894</v>
      </c>
      <c r="E422" s="61">
        <v>459130</v>
      </c>
      <c r="F422" s="42"/>
      <c r="G422" s="42"/>
      <c r="H422" s="42"/>
      <c r="I422" s="67"/>
    </row>
    <row r="423" spans="1:9" s="21" customFormat="1" ht="13.5" customHeight="1">
      <c r="A423" s="53">
        <v>11047671001</v>
      </c>
      <c r="B423" s="54" t="s">
        <v>1959</v>
      </c>
      <c r="C423" s="53" t="s">
        <v>345</v>
      </c>
      <c r="D423" s="105">
        <v>1649</v>
      </c>
      <c r="E423" s="61">
        <v>459130</v>
      </c>
      <c r="F423" s="42"/>
      <c r="G423" s="42"/>
      <c r="H423" s="42"/>
      <c r="I423" s="67"/>
    </row>
    <row r="424" spans="1:9" s="21" customFormat="1" ht="13.5" customHeight="1">
      <c r="A424" s="53">
        <v>11558161001</v>
      </c>
      <c r="B424" s="54" t="s">
        <v>1960</v>
      </c>
      <c r="C424" s="53" t="s">
        <v>1508</v>
      </c>
      <c r="D424" s="105">
        <v>1454</v>
      </c>
      <c r="E424" s="61">
        <v>459130</v>
      </c>
      <c r="F424" s="42"/>
      <c r="G424" s="42"/>
      <c r="H424" s="42"/>
      <c r="I424" s="67"/>
    </row>
    <row r="425" spans="1:9" s="21" customFormat="1" ht="13.5" customHeight="1">
      <c r="A425" s="53">
        <v>4896866001</v>
      </c>
      <c r="B425" s="54" t="s">
        <v>1961</v>
      </c>
      <c r="C425" s="53" t="s">
        <v>1570</v>
      </c>
      <c r="D425" s="55">
        <v>3199</v>
      </c>
      <c r="E425" s="61">
        <v>459130</v>
      </c>
      <c r="F425" s="42" t="s">
        <v>962</v>
      </c>
      <c r="G425" s="22">
        <v>1919</v>
      </c>
      <c r="H425" s="42"/>
      <c r="I425" s="67">
        <v>0.6</v>
      </c>
    </row>
    <row r="426" spans="1:9" s="21" customFormat="1" ht="13.5" customHeight="1">
      <c r="A426" s="53">
        <v>4897030001</v>
      </c>
      <c r="B426" s="54" t="s">
        <v>1962</v>
      </c>
      <c r="C426" s="53" t="s">
        <v>1571</v>
      </c>
      <c r="D426" s="55">
        <v>5759</v>
      </c>
      <c r="E426" s="61">
        <v>459130</v>
      </c>
      <c r="F426" s="42" t="s">
        <v>962</v>
      </c>
      <c r="G426" s="22">
        <v>3455</v>
      </c>
      <c r="H426" s="42"/>
      <c r="I426" s="67">
        <v>0.6</v>
      </c>
    </row>
    <row r="427" spans="1:9" s="21" customFormat="1" ht="13.5" customHeight="1">
      <c r="A427" s="53">
        <v>10200310001</v>
      </c>
      <c r="B427" s="54" t="s">
        <v>1963</v>
      </c>
      <c r="C427" s="53" t="s">
        <v>1641</v>
      </c>
      <c r="D427" s="105">
        <v>324</v>
      </c>
      <c r="E427" s="61">
        <v>459130</v>
      </c>
      <c r="F427" s="42"/>
      <c r="G427" s="42"/>
      <c r="H427" s="42"/>
      <c r="I427" s="67"/>
    </row>
    <row r="428" spans="1:9" s="21" customFormat="1" ht="13.5" customHeight="1">
      <c r="A428" s="53">
        <v>10606189001</v>
      </c>
      <c r="B428" s="54" t="s">
        <v>1963</v>
      </c>
      <c r="C428" s="53" t="s">
        <v>1526</v>
      </c>
      <c r="D428" s="105">
        <v>1187</v>
      </c>
      <c r="E428" s="61">
        <v>459130</v>
      </c>
      <c r="F428" s="42"/>
      <c r="G428" s="42"/>
      <c r="H428" s="42"/>
      <c r="I428" s="67"/>
    </row>
    <row r="429" spans="1:9" s="21" customFormat="1" ht="13.5" customHeight="1">
      <c r="A429" s="53">
        <v>10650137001</v>
      </c>
      <c r="B429" s="54" t="s">
        <v>1964</v>
      </c>
      <c r="C429" s="53" t="s">
        <v>1532</v>
      </c>
      <c r="D429" s="105">
        <v>570</v>
      </c>
      <c r="E429" s="61">
        <v>459130</v>
      </c>
      <c r="F429" s="42"/>
      <c r="G429" s="42"/>
      <c r="H429" s="42"/>
      <c r="I429" s="67"/>
    </row>
    <row r="430" spans="1:9" s="21" customFormat="1" ht="13.5" customHeight="1">
      <c r="A430" s="53">
        <v>10656291001</v>
      </c>
      <c r="B430" s="54" t="s">
        <v>1965</v>
      </c>
      <c r="C430" s="53" t="s">
        <v>1518</v>
      </c>
      <c r="D430" s="105">
        <v>2178</v>
      </c>
      <c r="E430" s="61">
        <v>459130</v>
      </c>
      <c r="F430" s="42"/>
      <c r="G430" s="42"/>
      <c r="H430" s="42"/>
      <c r="I430" s="67"/>
    </row>
    <row r="431" spans="1:9" s="21" customFormat="1" ht="13.5" customHeight="1">
      <c r="A431" s="53">
        <v>10674257001</v>
      </c>
      <c r="B431" s="54" t="s">
        <v>1966</v>
      </c>
      <c r="C431" s="53" t="s">
        <v>1645</v>
      </c>
      <c r="D431" s="105">
        <v>324</v>
      </c>
      <c r="E431" s="61">
        <v>459130</v>
      </c>
      <c r="F431" s="42"/>
      <c r="G431" s="42"/>
      <c r="H431" s="42"/>
      <c r="I431" s="67"/>
    </row>
    <row r="432" spans="1:9" s="21" customFormat="1" ht="13.5" customHeight="1">
      <c r="A432" s="53">
        <v>10729124001</v>
      </c>
      <c r="B432" s="54" t="s">
        <v>1967</v>
      </c>
      <c r="C432" s="53" t="s">
        <v>1645</v>
      </c>
      <c r="D432" s="105">
        <v>638</v>
      </c>
      <c r="E432" s="61">
        <v>459130</v>
      </c>
      <c r="F432" s="42"/>
      <c r="G432" s="42"/>
      <c r="H432" s="42"/>
      <c r="I432" s="67"/>
    </row>
    <row r="433" spans="1:9" s="21" customFormat="1" ht="13.5" customHeight="1">
      <c r="A433" s="53">
        <v>10753351001</v>
      </c>
      <c r="B433" s="54" t="s">
        <v>1968</v>
      </c>
      <c r="C433" s="53" t="s">
        <v>137</v>
      </c>
      <c r="D433" s="105">
        <v>570</v>
      </c>
      <c r="E433" s="61">
        <v>459130</v>
      </c>
      <c r="F433" s="42"/>
      <c r="G433" s="42"/>
      <c r="H433" s="42"/>
      <c r="I433" s="67"/>
    </row>
    <row r="434" spans="1:9" s="21" customFormat="1" ht="11.25">
      <c r="A434" s="53">
        <v>10775207001</v>
      </c>
      <c r="B434" s="54" t="s">
        <v>1969</v>
      </c>
      <c r="C434" s="53" t="s">
        <v>1512</v>
      </c>
      <c r="D434" s="105">
        <v>2375</v>
      </c>
      <c r="E434" s="61">
        <v>459130</v>
      </c>
      <c r="F434" s="42"/>
      <c r="G434" s="42"/>
      <c r="H434" s="42"/>
      <c r="I434" s="67"/>
    </row>
    <row r="435" spans="1:9" s="21" customFormat="1" ht="11.25">
      <c r="A435" s="53">
        <v>11092758001</v>
      </c>
      <c r="B435" s="54" t="s">
        <v>1972</v>
      </c>
      <c r="C435" s="53" t="s">
        <v>1494</v>
      </c>
      <c r="D435" s="105">
        <v>2178</v>
      </c>
      <c r="E435" s="61">
        <v>459130</v>
      </c>
      <c r="F435" s="42"/>
      <c r="G435" s="42"/>
      <c r="H435" s="42"/>
      <c r="I435" s="67"/>
    </row>
    <row r="436" spans="1:9" s="21" customFormat="1" ht="13.5" customHeight="1">
      <c r="A436" s="53">
        <v>11175084001</v>
      </c>
      <c r="B436" s="54" t="s">
        <v>1973</v>
      </c>
      <c r="C436" s="53" t="s">
        <v>1528</v>
      </c>
      <c r="D436" s="105">
        <v>324</v>
      </c>
      <c r="E436" s="61">
        <v>459130</v>
      </c>
      <c r="F436" s="42"/>
      <c r="G436" s="42"/>
      <c r="H436" s="42"/>
      <c r="I436" s="67"/>
    </row>
    <row r="437" spans="1:9" s="21" customFormat="1" ht="13.5" customHeight="1">
      <c r="A437" s="53">
        <v>11636111910</v>
      </c>
      <c r="B437" s="54" t="s">
        <v>1974</v>
      </c>
      <c r="C437" s="53" t="s">
        <v>314</v>
      </c>
      <c r="D437" s="105">
        <v>5037</v>
      </c>
      <c r="E437" s="61">
        <v>459130</v>
      </c>
      <c r="F437" s="42"/>
      <c r="G437" s="42"/>
      <c r="H437" s="42"/>
      <c r="I437" s="67"/>
    </row>
    <row r="438" spans="1:9" s="21" customFormat="1" ht="13.5" customHeight="1">
      <c r="A438" s="53">
        <v>11965409910</v>
      </c>
      <c r="B438" s="54" t="s">
        <v>1975</v>
      </c>
      <c r="C438" s="53" t="s">
        <v>356</v>
      </c>
      <c r="D438" s="105">
        <v>9046</v>
      </c>
      <c r="E438" s="61">
        <v>459130</v>
      </c>
      <c r="F438" s="42"/>
      <c r="G438" s="42"/>
      <c r="H438" s="42"/>
      <c r="I438" s="67"/>
    </row>
    <row r="439" spans="1:9" s="21" customFormat="1" ht="13.5" customHeight="1">
      <c r="A439" s="53">
        <v>10567671001</v>
      </c>
      <c r="B439" s="54" t="s">
        <v>1976</v>
      </c>
      <c r="C439" s="53" t="s">
        <v>1518</v>
      </c>
      <c r="D439" s="105">
        <v>992</v>
      </c>
      <c r="E439" s="61">
        <v>459130</v>
      </c>
      <c r="F439" s="42"/>
      <c r="G439" s="42"/>
      <c r="H439" s="42"/>
      <c r="I439" s="67"/>
    </row>
    <row r="440" spans="1:9" s="21" customFormat="1" ht="13.5" customHeight="1">
      <c r="A440" s="53">
        <v>10669792001</v>
      </c>
      <c r="B440" s="54" t="s">
        <v>1977</v>
      </c>
      <c r="C440" s="53" t="s">
        <v>1645</v>
      </c>
      <c r="D440" s="105">
        <v>501</v>
      </c>
      <c r="E440" s="61">
        <v>459130</v>
      </c>
      <c r="F440" s="42"/>
      <c r="G440" s="42"/>
      <c r="H440" s="42"/>
      <c r="I440" s="67"/>
    </row>
    <row r="441" spans="1:9" s="21" customFormat="1" ht="13.5" customHeight="1">
      <c r="A441" s="53">
        <v>11040219001</v>
      </c>
      <c r="B441" s="54" t="s">
        <v>1978</v>
      </c>
      <c r="C441" s="53" t="s">
        <v>1508</v>
      </c>
      <c r="D441" s="105">
        <v>501</v>
      </c>
      <c r="E441" s="61">
        <v>459130</v>
      </c>
      <c r="F441" s="42"/>
      <c r="G441" s="42"/>
      <c r="H441" s="42"/>
      <c r="I441" s="67"/>
    </row>
    <row r="442" spans="1:9" s="21" customFormat="1" ht="13.5" customHeight="1">
      <c r="A442" s="53">
        <v>10656321001</v>
      </c>
      <c r="B442" s="54" t="s">
        <v>1979</v>
      </c>
      <c r="C442" s="53" t="s">
        <v>1528</v>
      </c>
      <c r="D442" s="105">
        <v>530</v>
      </c>
      <c r="E442" s="61">
        <v>459130</v>
      </c>
      <c r="F442" s="42"/>
      <c r="G442" s="42"/>
      <c r="H442" s="42"/>
      <c r="I442" s="67"/>
    </row>
    <row r="443" spans="1:9" s="21" customFormat="1" ht="13.5" customHeight="1">
      <c r="A443" s="53">
        <v>10220612001</v>
      </c>
      <c r="B443" s="54" t="s">
        <v>1981</v>
      </c>
      <c r="C443" s="53" t="s">
        <v>1645</v>
      </c>
      <c r="D443" s="105">
        <v>187</v>
      </c>
      <c r="E443" s="61">
        <v>459130</v>
      </c>
      <c r="F443" s="42"/>
      <c r="G443" s="42"/>
      <c r="H443" s="42"/>
      <c r="I443" s="67"/>
    </row>
    <row r="444" spans="1:9" s="21" customFormat="1" ht="13.5" customHeight="1">
      <c r="A444" s="53">
        <v>11179179001</v>
      </c>
      <c r="B444" s="54" t="s">
        <v>1465</v>
      </c>
      <c r="C444" s="53" t="s">
        <v>1466</v>
      </c>
      <c r="D444" s="105">
        <v>1884</v>
      </c>
      <c r="E444" s="62">
        <v>459317</v>
      </c>
      <c r="F444" s="42"/>
      <c r="G444" s="42"/>
      <c r="H444" s="42"/>
      <c r="I444" s="67"/>
    </row>
    <row r="445" spans="1:9" s="21" customFormat="1" ht="13.5" customHeight="1">
      <c r="A445" s="53">
        <v>10197777001</v>
      </c>
      <c r="B445" s="54" t="s">
        <v>1982</v>
      </c>
      <c r="C445" s="53" t="s">
        <v>545</v>
      </c>
      <c r="D445" s="105">
        <v>628</v>
      </c>
      <c r="E445" s="61">
        <v>459130</v>
      </c>
      <c r="F445" s="42"/>
      <c r="G445" s="42"/>
      <c r="H445" s="42"/>
      <c r="I445" s="67"/>
    </row>
    <row r="446" spans="1:9" s="21" customFormat="1" ht="13.5" customHeight="1">
      <c r="A446" s="53">
        <v>10104973001</v>
      </c>
      <c r="B446" s="54" t="s">
        <v>1983</v>
      </c>
      <c r="C446" s="53" t="s">
        <v>550</v>
      </c>
      <c r="D446" s="105">
        <v>599</v>
      </c>
      <c r="E446" s="61">
        <v>459130</v>
      </c>
      <c r="F446" s="42"/>
      <c r="G446" s="42"/>
      <c r="H446" s="42"/>
      <c r="I446" s="67"/>
    </row>
    <row r="447" spans="1:9" s="21" customFormat="1" ht="13.5" customHeight="1">
      <c r="A447" s="53">
        <v>11426362001</v>
      </c>
      <c r="B447" s="54" t="s">
        <v>1984</v>
      </c>
      <c r="C447" s="53" t="s">
        <v>282</v>
      </c>
      <c r="D447" s="105">
        <v>599</v>
      </c>
      <c r="E447" s="61">
        <v>459130</v>
      </c>
      <c r="F447" s="42"/>
      <c r="G447" s="42"/>
      <c r="H447" s="42"/>
      <c r="I447" s="67"/>
    </row>
    <row r="448" spans="1:9" s="21" customFormat="1" ht="13.5" customHeight="1">
      <c r="A448" s="53">
        <v>11699121001</v>
      </c>
      <c r="B448" s="54" t="s">
        <v>1417</v>
      </c>
      <c r="C448" s="53" t="s">
        <v>1418</v>
      </c>
      <c r="D448" s="105">
        <v>571</v>
      </c>
      <c r="E448" s="61">
        <v>459130</v>
      </c>
      <c r="F448" s="42"/>
      <c r="G448" s="42"/>
      <c r="H448" s="42"/>
      <c r="I448" s="67"/>
    </row>
    <row r="449" spans="1:9" s="21" customFormat="1" ht="13.5" customHeight="1">
      <c r="A449" s="53">
        <v>11934511001</v>
      </c>
      <c r="B449" s="54" t="s">
        <v>1985</v>
      </c>
      <c r="C449" s="53" t="s">
        <v>635</v>
      </c>
      <c r="D449" s="105">
        <v>553</v>
      </c>
      <c r="E449" s="61">
        <v>459130</v>
      </c>
      <c r="F449" s="42"/>
      <c r="G449" s="42"/>
      <c r="H449" s="42"/>
      <c r="I449" s="67"/>
    </row>
    <row r="450" spans="1:9" s="21" customFormat="1" ht="13.5" customHeight="1">
      <c r="A450" s="53">
        <v>11934520001</v>
      </c>
      <c r="B450" s="54" t="s">
        <v>1986</v>
      </c>
      <c r="C450" s="53" t="s">
        <v>635</v>
      </c>
      <c r="D450" s="105">
        <v>553</v>
      </c>
      <c r="E450" s="61">
        <v>459130</v>
      </c>
      <c r="F450" s="42"/>
      <c r="G450" s="42"/>
      <c r="H450" s="42"/>
      <c r="I450" s="67"/>
    </row>
    <row r="451" spans="1:9" s="21" customFormat="1" ht="13.5" customHeight="1">
      <c r="A451" s="53">
        <v>11934538001</v>
      </c>
      <c r="B451" s="54" t="s">
        <v>1987</v>
      </c>
      <c r="C451" s="53" t="s">
        <v>635</v>
      </c>
      <c r="D451" s="105">
        <v>553</v>
      </c>
      <c r="E451" s="61">
        <v>459130</v>
      </c>
      <c r="F451" s="42"/>
      <c r="G451" s="42"/>
      <c r="H451" s="42"/>
      <c r="I451" s="67"/>
    </row>
    <row r="452" spans="1:9" s="21" customFormat="1" ht="13.5" customHeight="1">
      <c r="A452" s="53">
        <v>11934546001</v>
      </c>
      <c r="B452" s="54" t="s">
        <v>1988</v>
      </c>
      <c r="C452" s="53" t="s">
        <v>635</v>
      </c>
      <c r="D452" s="105">
        <v>553</v>
      </c>
      <c r="E452" s="61">
        <v>459130</v>
      </c>
      <c r="F452" s="42"/>
      <c r="G452" s="42"/>
      <c r="H452" s="42"/>
      <c r="I452" s="67"/>
    </row>
    <row r="453" spans="1:9" s="21" customFormat="1" ht="13.5" customHeight="1">
      <c r="A453" s="53">
        <v>11934554001</v>
      </c>
      <c r="B453" s="54" t="s">
        <v>1989</v>
      </c>
      <c r="C453" s="53" t="s">
        <v>635</v>
      </c>
      <c r="D453" s="105">
        <v>553</v>
      </c>
      <c r="E453" s="61">
        <v>459130</v>
      </c>
      <c r="F453" s="42"/>
      <c r="G453" s="42"/>
      <c r="H453" s="42"/>
      <c r="I453" s="67"/>
    </row>
    <row r="454" spans="1:9" s="21" customFormat="1" ht="13.5" customHeight="1">
      <c r="A454" s="53">
        <v>10127256001</v>
      </c>
      <c r="B454" s="54" t="s">
        <v>1990</v>
      </c>
      <c r="C454" s="53" t="s">
        <v>543</v>
      </c>
      <c r="D454" s="105">
        <v>559</v>
      </c>
      <c r="E454" s="61">
        <v>459130</v>
      </c>
      <c r="F454" s="42"/>
      <c r="G454" s="42"/>
      <c r="H454" s="42"/>
      <c r="I454" s="67"/>
    </row>
    <row r="455" spans="1:9" s="21" customFormat="1" ht="13.5" customHeight="1">
      <c r="A455" s="53">
        <v>10127248001</v>
      </c>
      <c r="B455" s="54" t="s">
        <v>1990</v>
      </c>
      <c r="C455" s="53" t="s">
        <v>543</v>
      </c>
      <c r="D455" s="105">
        <v>530</v>
      </c>
      <c r="E455" s="61">
        <v>459130</v>
      </c>
      <c r="F455" s="42"/>
      <c r="G455" s="42"/>
      <c r="H455" s="42"/>
      <c r="I455" s="67"/>
    </row>
    <row r="456" spans="1:9" s="21" customFormat="1" ht="13.5" customHeight="1">
      <c r="A456" s="53">
        <v>3707580001</v>
      </c>
      <c r="B456" s="54" t="s">
        <v>1991</v>
      </c>
      <c r="C456" s="53" t="s">
        <v>406</v>
      </c>
      <c r="D456" s="105">
        <v>510</v>
      </c>
      <c r="E456" s="61">
        <v>459130</v>
      </c>
      <c r="F456" s="42"/>
      <c r="G456" s="42"/>
      <c r="H456" s="42"/>
      <c r="I456" s="67"/>
    </row>
    <row r="457" spans="1:9" s="21" customFormat="1" ht="13.5" customHeight="1">
      <c r="A457" s="53">
        <v>4710436001</v>
      </c>
      <c r="B457" s="54" t="s">
        <v>1992</v>
      </c>
      <c r="C457" s="53" t="s">
        <v>330</v>
      </c>
      <c r="D457" s="55">
        <v>916</v>
      </c>
      <c r="E457" s="61">
        <v>459130</v>
      </c>
      <c r="F457" s="42"/>
      <c r="G457" s="22"/>
      <c r="H457" s="42"/>
      <c r="I457" s="67"/>
    </row>
    <row r="458" spans="1:9" s="21" customFormat="1" ht="13.5" customHeight="1">
      <c r="A458" s="53">
        <v>10107735001</v>
      </c>
      <c r="B458" s="54" t="s">
        <v>1993</v>
      </c>
      <c r="C458" s="53" t="s">
        <v>548</v>
      </c>
      <c r="D458" s="105">
        <v>1031</v>
      </c>
      <c r="E458" s="61">
        <v>459130</v>
      </c>
      <c r="F458" s="42"/>
      <c r="G458" s="42"/>
      <c r="H458" s="42"/>
      <c r="I458" s="67"/>
    </row>
    <row r="459" spans="1:9" s="21" customFormat="1" ht="13.5" customHeight="1">
      <c r="A459" s="53">
        <v>10127981001</v>
      </c>
      <c r="B459" s="54" t="s">
        <v>1994</v>
      </c>
      <c r="C459" s="53" t="s">
        <v>493</v>
      </c>
      <c r="D459" s="105">
        <v>510</v>
      </c>
      <c r="E459" s="61">
        <v>459130</v>
      </c>
      <c r="F459" s="42"/>
      <c r="G459" s="42"/>
      <c r="H459" s="42"/>
      <c r="I459" s="67"/>
    </row>
    <row r="460" spans="1:9" s="21" customFormat="1" ht="13.5" customHeight="1">
      <c r="A460" s="53">
        <v>10735078001</v>
      </c>
      <c r="B460" s="54" t="s">
        <v>1995</v>
      </c>
      <c r="C460" s="53" t="s">
        <v>1498</v>
      </c>
      <c r="D460" s="105">
        <v>943</v>
      </c>
      <c r="E460" s="61">
        <v>459130</v>
      </c>
      <c r="F460" s="42" t="s">
        <v>437</v>
      </c>
      <c r="G460" s="42"/>
      <c r="H460" s="42" t="s">
        <v>437</v>
      </c>
      <c r="I460" s="67"/>
    </row>
    <row r="461" spans="1:9" s="21" customFormat="1" ht="13.5" customHeight="1">
      <c r="A461" s="53">
        <v>10101893001</v>
      </c>
      <c r="B461" s="54" t="s">
        <v>1996</v>
      </c>
      <c r="C461" s="53" t="s">
        <v>535</v>
      </c>
      <c r="D461" s="105">
        <v>1001</v>
      </c>
      <c r="E461" s="61">
        <v>459130</v>
      </c>
      <c r="F461" s="42"/>
      <c r="G461" s="42"/>
      <c r="H461" s="42"/>
      <c r="I461" s="67"/>
    </row>
    <row r="462" spans="1:9" s="21" customFormat="1" ht="13.5" customHeight="1">
      <c r="A462" s="53">
        <v>10165921001</v>
      </c>
      <c r="B462" s="54" t="s">
        <v>1997</v>
      </c>
      <c r="C462" s="53" t="s">
        <v>455</v>
      </c>
      <c r="D462" s="105">
        <v>1001</v>
      </c>
      <c r="E462" s="61">
        <v>459130</v>
      </c>
      <c r="F462" s="42"/>
      <c r="G462" s="42"/>
      <c r="H462" s="42"/>
      <c r="I462" s="67"/>
    </row>
    <row r="463" spans="1:9" s="21" customFormat="1" ht="13.5" customHeight="1">
      <c r="A463" s="53">
        <v>10789704001</v>
      </c>
      <c r="B463" s="54" t="s">
        <v>1998</v>
      </c>
      <c r="C463" s="53" t="s">
        <v>326</v>
      </c>
      <c r="D463" s="105">
        <v>491</v>
      </c>
      <c r="E463" s="61">
        <v>459130</v>
      </c>
      <c r="F463" s="42"/>
      <c r="G463" s="42"/>
      <c r="H463" s="42"/>
      <c r="I463" s="67"/>
    </row>
    <row r="464" spans="1:9" s="21" customFormat="1" ht="13.5" customHeight="1">
      <c r="A464" s="53">
        <v>10835242001</v>
      </c>
      <c r="B464" s="54" t="s">
        <v>1999</v>
      </c>
      <c r="C464" s="53" t="s">
        <v>238</v>
      </c>
      <c r="D464" s="105">
        <v>501</v>
      </c>
      <c r="E464" s="61">
        <v>459130</v>
      </c>
      <c r="F464" s="42"/>
      <c r="G464" s="42"/>
      <c r="H464" s="42"/>
      <c r="I464" s="67"/>
    </row>
    <row r="465" spans="1:9" s="21" customFormat="1" ht="11.25">
      <c r="A465" s="53">
        <v>10127752001</v>
      </c>
      <c r="B465" s="54" t="s">
        <v>2000</v>
      </c>
      <c r="C465" s="53" t="s">
        <v>538</v>
      </c>
      <c r="D465" s="105">
        <v>981</v>
      </c>
      <c r="E465" s="61">
        <v>459130</v>
      </c>
      <c r="F465" s="42"/>
      <c r="G465" s="42"/>
      <c r="H465" s="42"/>
      <c r="I465" s="67"/>
    </row>
    <row r="466" spans="1:9" s="21" customFormat="1" ht="11.25">
      <c r="A466" s="53">
        <v>11699105001</v>
      </c>
      <c r="B466" s="54" t="s">
        <v>2001</v>
      </c>
      <c r="C466" s="53" t="s">
        <v>1569</v>
      </c>
      <c r="D466" s="105">
        <v>477</v>
      </c>
      <c r="E466" s="61">
        <v>459130</v>
      </c>
      <c r="F466" s="42"/>
      <c r="G466" s="42"/>
      <c r="H466" s="42"/>
      <c r="I466" s="67"/>
    </row>
    <row r="467" spans="1:9" s="21" customFormat="1" ht="11.25">
      <c r="A467" s="53">
        <v>11699113001</v>
      </c>
      <c r="B467" s="54" t="s">
        <v>2002</v>
      </c>
      <c r="C467" s="53" t="s">
        <v>1569</v>
      </c>
      <c r="D467" s="105">
        <v>477</v>
      </c>
      <c r="E467" s="61">
        <v>459130</v>
      </c>
      <c r="F467" s="42"/>
      <c r="G467" s="42"/>
      <c r="H467" s="42"/>
      <c r="I467" s="67"/>
    </row>
    <row r="468" spans="1:9" s="21" customFormat="1" ht="11.25">
      <c r="A468" s="53">
        <v>10128023001</v>
      </c>
      <c r="B468" s="54" t="s">
        <v>2003</v>
      </c>
      <c r="C468" s="53" t="s">
        <v>493</v>
      </c>
      <c r="D468" s="105">
        <v>1454</v>
      </c>
      <c r="E468" s="61">
        <v>459130</v>
      </c>
      <c r="F468" s="42"/>
      <c r="G468" s="42"/>
      <c r="H468" s="42"/>
      <c r="I468" s="67"/>
    </row>
    <row r="469" spans="1:9" s="21" customFormat="1" ht="11.25">
      <c r="A469" s="53">
        <v>10812846001</v>
      </c>
      <c r="B469" s="54" t="s">
        <v>2004</v>
      </c>
      <c r="C469" s="53" t="s">
        <v>1503</v>
      </c>
      <c r="D469" s="105">
        <v>1393</v>
      </c>
      <c r="E469" s="61">
        <v>459130</v>
      </c>
      <c r="F469" s="42"/>
      <c r="G469" s="42"/>
      <c r="H469" s="42"/>
      <c r="I469" s="67"/>
    </row>
    <row r="470" spans="1:9" s="21" customFormat="1" ht="11.25">
      <c r="A470" s="53">
        <v>11732641001</v>
      </c>
      <c r="B470" s="54" t="s">
        <v>2005</v>
      </c>
      <c r="C470" s="53" t="s">
        <v>235</v>
      </c>
      <c r="D470" s="55">
        <v>821</v>
      </c>
      <c r="E470" s="61">
        <v>459130</v>
      </c>
      <c r="F470" s="42"/>
      <c r="G470" s="22"/>
      <c r="H470" s="138"/>
      <c r="I470" s="67"/>
    </row>
    <row r="471" spans="1:9" s="21" customFormat="1" ht="13.5" customHeight="1">
      <c r="A471" s="53">
        <v>11418025001</v>
      </c>
      <c r="B471" s="54" t="s">
        <v>2006</v>
      </c>
      <c r="C471" s="53" t="s">
        <v>411</v>
      </c>
      <c r="D471" s="105">
        <v>1384</v>
      </c>
      <c r="E471" s="61">
        <v>459130</v>
      </c>
      <c r="F471" s="42"/>
      <c r="G471" s="42"/>
      <c r="H471" s="42"/>
      <c r="I471" s="67"/>
    </row>
    <row r="472" spans="1:9" s="21" customFormat="1" ht="11.25">
      <c r="A472" s="53">
        <v>10128139001</v>
      </c>
      <c r="B472" s="54" t="s">
        <v>442</v>
      </c>
      <c r="C472" s="53" t="s">
        <v>538</v>
      </c>
      <c r="D472" s="105">
        <v>943</v>
      </c>
      <c r="E472" s="61">
        <v>459130</v>
      </c>
      <c r="F472" s="42"/>
      <c r="G472" s="42"/>
      <c r="H472" s="42"/>
      <c r="I472" s="67"/>
    </row>
    <row r="473" spans="1:9" s="21" customFormat="1" ht="11.25">
      <c r="A473" s="53">
        <v>11685660001</v>
      </c>
      <c r="B473" s="54" t="s">
        <v>2007</v>
      </c>
      <c r="C473" s="53" t="s">
        <v>454</v>
      </c>
      <c r="D473" s="105">
        <v>1865</v>
      </c>
      <c r="E473" s="61">
        <v>459130</v>
      </c>
      <c r="F473" s="42"/>
      <c r="G473" s="42"/>
      <c r="H473" s="42"/>
      <c r="I473" s="67"/>
    </row>
    <row r="474" spans="1:9" s="21" customFormat="1" ht="13.5" customHeight="1">
      <c r="A474" s="53">
        <v>11888412001</v>
      </c>
      <c r="B474" s="54" t="s">
        <v>2008</v>
      </c>
      <c r="C474" s="53" t="s">
        <v>530</v>
      </c>
      <c r="D474" s="105">
        <v>1352</v>
      </c>
      <c r="E474" s="61">
        <v>459130</v>
      </c>
      <c r="F474" s="42"/>
      <c r="G474" s="42"/>
      <c r="H474" s="42"/>
      <c r="I474" s="67"/>
    </row>
    <row r="475" spans="1:9" s="21" customFormat="1" ht="13.5" customHeight="1">
      <c r="A475" s="53">
        <v>10127230001</v>
      </c>
      <c r="B475" s="54" t="s">
        <v>2009</v>
      </c>
      <c r="C475" s="53" t="s">
        <v>537</v>
      </c>
      <c r="D475" s="105">
        <v>472</v>
      </c>
      <c r="E475" s="61">
        <v>459130</v>
      </c>
      <c r="F475" s="42"/>
      <c r="G475" s="42"/>
      <c r="H475" s="42"/>
      <c r="I475" s="67"/>
    </row>
    <row r="476" spans="1:9" s="21" customFormat="1" ht="13.5" customHeight="1">
      <c r="A476" s="53">
        <v>10411523001</v>
      </c>
      <c r="B476" s="54" t="s">
        <v>2010</v>
      </c>
      <c r="C476" s="53" t="s">
        <v>147</v>
      </c>
      <c r="D476" s="105">
        <v>1845</v>
      </c>
      <c r="E476" s="61">
        <v>459130</v>
      </c>
      <c r="F476" s="42"/>
      <c r="G476" s="42"/>
      <c r="H476" s="42"/>
      <c r="I476" s="67"/>
    </row>
    <row r="477" spans="1:9" s="21" customFormat="1" ht="13.5" customHeight="1">
      <c r="A477" s="53">
        <v>10988537001</v>
      </c>
      <c r="B477" s="54" t="s">
        <v>2011</v>
      </c>
      <c r="C477" s="53" t="s">
        <v>322</v>
      </c>
      <c r="D477" s="105">
        <v>1845</v>
      </c>
      <c r="E477" s="61">
        <v>459130</v>
      </c>
      <c r="F477" s="42"/>
      <c r="G477" s="42"/>
      <c r="H477" s="42"/>
      <c r="I477" s="67"/>
    </row>
    <row r="478" spans="1:9" s="21" customFormat="1" ht="13.5" customHeight="1">
      <c r="A478" s="53">
        <v>11146165001</v>
      </c>
      <c r="B478" s="54" t="s">
        <v>2012</v>
      </c>
      <c r="C478" s="53" t="s">
        <v>235</v>
      </c>
      <c r="D478" s="55">
        <v>424</v>
      </c>
      <c r="E478" s="61">
        <v>459130</v>
      </c>
      <c r="F478" s="42"/>
      <c r="G478" s="22"/>
      <c r="H478" s="138"/>
      <c r="I478" s="67"/>
    </row>
    <row r="479" spans="1:9" s="21" customFormat="1" ht="11.25">
      <c r="A479" s="53">
        <v>3707598001</v>
      </c>
      <c r="B479" s="54" t="s">
        <v>2013</v>
      </c>
      <c r="C479" s="53" t="s">
        <v>487</v>
      </c>
      <c r="D479" s="105">
        <v>1845</v>
      </c>
      <c r="E479" s="61">
        <v>459130</v>
      </c>
      <c r="F479" s="42"/>
      <c r="G479" s="42"/>
      <c r="H479" s="42"/>
      <c r="I479" s="67"/>
    </row>
    <row r="480" spans="1:9" s="21" customFormat="1" ht="11.25">
      <c r="A480" s="53">
        <v>10244678001</v>
      </c>
      <c r="B480" s="54" t="s">
        <v>2014</v>
      </c>
      <c r="C480" s="53" t="s">
        <v>1442</v>
      </c>
      <c r="D480" s="105">
        <v>1845</v>
      </c>
      <c r="E480" s="61">
        <v>459130</v>
      </c>
      <c r="F480" s="42"/>
      <c r="G480" s="42"/>
      <c r="H480" s="42"/>
      <c r="I480" s="67"/>
    </row>
    <row r="481" spans="1:9" s="21" customFormat="1" ht="13.5" customHeight="1">
      <c r="A481" s="53">
        <v>10874477001</v>
      </c>
      <c r="B481" s="54" t="s">
        <v>611</v>
      </c>
      <c r="C481" s="53" t="s">
        <v>148</v>
      </c>
      <c r="D481" s="105">
        <v>1845</v>
      </c>
      <c r="E481" s="61">
        <v>459130</v>
      </c>
      <c r="F481" s="42" t="s">
        <v>437</v>
      </c>
      <c r="G481" s="42"/>
      <c r="H481" s="42" t="s">
        <v>437</v>
      </c>
      <c r="I481" s="67"/>
    </row>
    <row r="482" spans="1:9" s="21" customFormat="1" ht="13.5" customHeight="1">
      <c r="A482" s="53">
        <v>10105678001</v>
      </c>
      <c r="B482" s="54" t="s">
        <v>2015</v>
      </c>
      <c r="C482" s="53" t="s">
        <v>543</v>
      </c>
      <c r="D482" s="105">
        <v>1384</v>
      </c>
      <c r="E482" s="61">
        <v>459130</v>
      </c>
      <c r="F482" s="42"/>
      <c r="G482" s="42"/>
      <c r="H482" s="42"/>
      <c r="I482" s="67"/>
    </row>
    <row r="483" spans="1:9" s="21" customFormat="1" ht="13.5" customHeight="1">
      <c r="A483" s="53">
        <v>11644947001</v>
      </c>
      <c r="B483" s="54" t="s">
        <v>2016</v>
      </c>
      <c r="C483" s="53" t="s">
        <v>235</v>
      </c>
      <c r="D483" s="105">
        <v>821</v>
      </c>
      <c r="E483" s="61">
        <v>459130</v>
      </c>
      <c r="F483" s="42"/>
      <c r="G483" s="42"/>
      <c r="H483" s="42"/>
      <c r="I483" s="67"/>
    </row>
    <row r="484" spans="1:9" s="21" customFormat="1" ht="13.5" customHeight="1">
      <c r="A484" s="53">
        <v>10735086001</v>
      </c>
      <c r="B484" s="54" t="s">
        <v>2017</v>
      </c>
      <c r="C484" s="53" t="s">
        <v>454</v>
      </c>
      <c r="D484" s="105">
        <v>1796</v>
      </c>
      <c r="E484" s="61">
        <v>459130</v>
      </c>
      <c r="F484" s="42" t="s">
        <v>437</v>
      </c>
      <c r="G484" s="42"/>
      <c r="H484" s="42" t="s">
        <v>437</v>
      </c>
      <c r="I484" s="67"/>
    </row>
    <row r="485" spans="1:9" s="21" customFormat="1" ht="13.5" customHeight="1">
      <c r="A485" s="53">
        <v>11796828001</v>
      </c>
      <c r="B485" s="54" t="s">
        <v>2018</v>
      </c>
      <c r="C485" s="53" t="s">
        <v>1452</v>
      </c>
      <c r="D485" s="55">
        <v>1815</v>
      </c>
      <c r="E485" s="61">
        <v>459130</v>
      </c>
      <c r="F485" s="42" t="s">
        <v>962</v>
      </c>
      <c r="G485" s="22">
        <v>871</v>
      </c>
      <c r="H485" s="42"/>
      <c r="I485" s="67">
        <v>0.48</v>
      </c>
    </row>
    <row r="486" spans="1:9" s="21" customFormat="1" ht="13.5" customHeight="1">
      <c r="A486" s="53">
        <v>10519979001</v>
      </c>
      <c r="B486" s="54" t="s">
        <v>2019</v>
      </c>
      <c r="C486" s="53" t="s">
        <v>493</v>
      </c>
      <c r="D486" s="105">
        <v>441</v>
      </c>
      <c r="E486" s="61">
        <v>459130</v>
      </c>
      <c r="F486" s="42"/>
      <c r="G486" s="42"/>
      <c r="H486" s="42"/>
      <c r="I486" s="67"/>
    </row>
    <row r="487" spans="1:9" s="21" customFormat="1" ht="13.5" customHeight="1">
      <c r="A487" s="53">
        <v>3115828001</v>
      </c>
      <c r="B487" s="54" t="s">
        <v>2020</v>
      </c>
      <c r="C487" s="53" t="s">
        <v>487</v>
      </c>
      <c r="D487" s="105">
        <v>893</v>
      </c>
      <c r="E487" s="61">
        <v>459130</v>
      </c>
      <c r="F487" s="42"/>
      <c r="G487" s="42"/>
      <c r="H487" s="42"/>
      <c r="I487" s="67"/>
    </row>
    <row r="488" spans="1:9" s="21" customFormat="1" ht="13.5" customHeight="1">
      <c r="A488" s="53">
        <v>10108626001</v>
      </c>
      <c r="B488" s="54" t="s">
        <v>2021</v>
      </c>
      <c r="C488" s="53" t="s">
        <v>491</v>
      </c>
      <c r="D488" s="105">
        <v>2306</v>
      </c>
      <c r="E488" s="61">
        <v>459130</v>
      </c>
      <c r="F488" s="42"/>
      <c r="G488" s="42"/>
      <c r="H488" s="42"/>
      <c r="I488" s="67"/>
    </row>
    <row r="489" spans="1:9" s="21" customFormat="1" ht="13.5" customHeight="1">
      <c r="A489" s="53">
        <v>3315959001</v>
      </c>
      <c r="B489" s="54" t="s">
        <v>2022</v>
      </c>
      <c r="C489" s="53" t="s">
        <v>218</v>
      </c>
      <c r="D489" s="105">
        <v>1286</v>
      </c>
      <c r="E489" s="61">
        <v>459130</v>
      </c>
      <c r="F489" s="42"/>
      <c r="G489" s="42"/>
      <c r="H489" s="42"/>
      <c r="I489" s="67"/>
    </row>
    <row r="490" spans="1:9" s="21" customFormat="1" ht="13.5" customHeight="1">
      <c r="A490" s="53">
        <v>10108812001</v>
      </c>
      <c r="B490" s="54" t="s">
        <v>2023</v>
      </c>
      <c r="C490" s="53" t="s">
        <v>451</v>
      </c>
      <c r="D490" s="105">
        <v>1384</v>
      </c>
      <c r="E490" s="61">
        <v>459130</v>
      </c>
      <c r="F490" s="42"/>
      <c r="G490" s="42"/>
      <c r="H490" s="42"/>
      <c r="I490" s="67"/>
    </row>
    <row r="491" spans="1:9" s="21" customFormat="1" ht="13.5" customHeight="1">
      <c r="A491" s="53">
        <v>10378461001</v>
      </c>
      <c r="B491" s="54" t="s">
        <v>2024</v>
      </c>
      <c r="C491" s="53" t="s">
        <v>1643</v>
      </c>
      <c r="D491" s="105">
        <v>3091</v>
      </c>
      <c r="E491" s="61">
        <v>459130</v>
      </c>
      <c r="F491" s="42"/>
      <c r="G491" s="42"/>
      <c r="H491" s="42"/>
      <c r="I491" s="67"/>
    </row>
    <row r="492" spans="1:9" s="21" customFormat="1" ht="13.5" customHeight="1">
      <c r="A492" s="53">
        <v>3115844001</v>
      </c>
      <c r="B492" s="54" t="s">
        <v>0</v>
      </c>
      <c r="C492" s="53" t="s">
        <v>489</v>
      </c>
      <c r="D492" s="105">
        <v>3522</v>
      </c>
      <c r="E492" s="61">
        <v>459130</v>
      </c>
      <c r="F492" s="42"/>
      <c r="G492" s="42"/>
      <c r="H492" s="42"/>
      <c r="I492" s="67"/>
    </row>
    <row r="493" spans="1:9" s="21" customFormat="1" ht="13.5" customHeight="1">
      <c r="A493" s="53">
        <v>11641778001</v>
      </c>
      <c r="B493" s="54" t="s">
        <v>1</v>
      </c>
      <c r="C493" s="53" t="s">
        <v>441</v>
      </c>
      <c r="D493" s="105">
        <v>1766</v>
      </c>
      <c r="E493" s="61">
        <v>459130</v>
      </c>
      <c r="F493" s="42"/>
      <c r="G493" s="42"/>
      <c r="H493" s="42"/>
      <c r="I493" s="67"/>
    </row>
    <row r="494" spans="1:9" s="21" customFormat="1" ht="11.25">
      <c r="A494" s="53">
        <v>11939823001</v>
      </c>
      <c r="B494" s="54" t="s">
        <v>364</v>
      </c>
      <c r="C494" s="53" t="s">
        <v>365</v>
      </c>
      <c r="D494" s="105">
        <v>3522</v>
      </c>
      <c r="E494" s="61">
        <v>459130</v>
      </c>
      <c r="F494" s="42"/>
      <c r="G494" s="42"/>
      <c r="H494" s="42"/>
      <c r="I494" s="67"/>
    </row>
    <row r="495" spans="1:9" s="21" customFormat="1" ht="11.25">
      <c r="A495" s="53">
        <v>4673409001</v>
      </c>
      <c r="B495" s="54" t="s">
        <v>2</v>
      </c>
      <c r="C495" s="53" t="s">
        <v>1630</v>
      </c>
      <c r="D495" s="105">
        <v>1924</v>
      </c>
      <c r="E495" s="61">
        <v>459130</v>
      </c>
      <c r="F495" s="42"/>
      <c r="G495" s="22"/>
      <c r="H495" s="42"/>
      <c r="I495" s="67"/>
    </row>
    <row r="496" spans="1:9" s="21" customFormat="1" ht="11.25">
      <c r="A496" s="53">
        <v>4913949001</v>
      </c>
      <c r="B496" s="54" t="s">
        <v>3</v>
      </c>
      <c r="C496" s="53" t="s">
        <v>330</v>
      </c>
      <c r="D496" s="105">
        <v>1924</v>
      </c>
      <c r="E496" s="61">
        <v>459130</v>
      </c>
      <c r="F496" s="42" t="s">
        <v>962</v>
      </c>
      <c r="G496" s="22">
        <v>962</v>
      </c>
      <c r="H496" s="42"/>
      <c r="I496" s="67">
        <v>0.5</v>
      </c>
    </row>
    <row r="497" spans="1:9" s="21" customFormat="1" ht="13.5" customHeight="1">
      <c r="A497" s="53">
        <v>10127655001</v>
      </c>
      <c r="B497" s="54" t="s">
        <v>4</v>
      </c>
      <c r="C497" s="53" t="s">
        <v>543</v>
      </c>
      <c r="D497" s="105">
        <v>2199</v>
      </c>
      <c r="E497" s="61">
        <v>459130</v>
      </c>
      <c r="F497" s="42"/>
      <c r="G497" s="42"/>
      <c r="H497" s="42"/>
      <c r="I497" s="67"/>
    </row>
    <row r="498" spans="1:9" s="21" customFormat="1" ht="13.5" customHeight="1">
      <c r="A498" s="53">
        <v>11578553001</v>
      </c>
      <c r="B498" s="54" t="s">
        <v>570</v>
      </c>
      <c r="C498" s="53" t="s">
        <v>571</v>
      </c>
      <c r="D498" s="105">
        <v>3411</v>
      </c>
      <c r="E498" s="61">
        <v>459130</v>
      </c>
      <c r="F498" s="42"/>
      <c r="G498" s="42"/>
      <c r="H498" s="42"/>
      <c r="I498" s="67"/>
    </row>
    <row r="499" spans="1:9" s="21" customFormat="1" ht="13.5" customHeight="1">
      <c r="A499" s="53">
        <v>10105546001</v>
      </c>
      <c r="B499" s="54" t="s">
        <v>5</v>
      </c>
      <c r="C499" s="53" t="s">
        <v>236</v>
      </c>
      <c r="D499" s="105">
        <v>441</v>
      </c>
      <c r="E499" s="61">
        <v>459130</v>
      </c>
      <c r="F499" s="42"/>
      <c r="G499" s="42"/>
      <c r="H499" s="42"/>
      <c r="I499" s="67"/>
    </row>
    <row r="500" spans="1:9" s="21" customFormat="1" ht="13.5" customHeight="1">
      <c r="A500" s="53">
        <v>10127876001</v>
      </c>
      <c r="B500" s="54" t="s">
        <v>6</v>
      </c>
      <c r="C500" s="53" t="s">
        <v>1633</v>
      </c>
      <c r="D500" s="105">
        <v>883</v>
      </c>
      <c r="E500" s="61">
        <v>459130</v>
      </c>
      <c r="F500" s="42"/>
      <c r="G500" s="42"/>
      <c r="H500" s="42"/>
      <c r="I500" s="67"/>
    </row>
    <row r="501" spans="1:9" s="21" customFormat="1" ht="13.5" customHeight="1">
      <c r="A501" s="53">
        <v>10165875001</v>
      </c>
      <c r="B501" s="54" t="s">
        <v>7</v>
      </c>
      <c r="C501" s="53" t="s">
        <v>1636</v>
      </c>
      <c r="D501" s="105">
        <v>883</v>
      </c>
      <c r="E501" s="61">
        <v>459130</v>
      </c>
      <c r="F501" s="42"/>
      <c r="G501" s="42"/>
      <c r="H501" s="42"/>
      <c r="I501" s="67"/>
    </row>
    <row r="502" spans="1:9" s="21" customFormat="1" ht="13.5" customHeight="1">
      <c r="A502" s="53">
        <v>11051474001</v>
      </c>
      <c r="B502" s="54" t="s">
        <v>636</v>
      </c>
      <c r="C502" s="53" t="s">
        <v>637</v>
      </c>
      <c r="D502" s="105">
        <v>1400</v>
      </c>
      <c r="E502" s="61">
        <v>459130</v>
      </c>
      <c r="F502" s="42"/>
      <c r="G502" s="42"/>
      <c r="H502" s="42"/>
      <c r="I502" s="67"/>
    </row>
    <row r="503" spans="1:9" s="21" customFormat="1" ht="13.5" customHeight="1">
      <c r="A503" s="53">
        <v>11273990001</v>
      </c>
      <c r="B503" s="54" t="s">
        <v>8</v>
      </c>
      <c r="C503" s="53" t="s">
        <v>370</v>
      </c>
      <c r="D503" s="105">
        <v>1756</v>
      </c>
      <c r="E503" s="61">
        <v>459130</v>
      </c>
      <c r="F503" s="42"/>
      <c r="G503" s="42"/>
      <c r="H503" s="42"/>
      <c r="I503" s="67"/>
    </row>
    <row r="504" spans="1:9" s="21" customFormat="1" ht="13.5" customHeight="1">
      <c r="A504" s="53">
        <v>11274015001</v>
      </c>
      <c r="B504" s="54" t="s">
        <v>9</v>
      </c>
      <c r="C504" s="53" t="s">
        <v>370</v>
      </c>
      <c r="D504" s="105">
        <v>1756</v>
      </c>
      <c r="E504" s="61">
        <v>459130</v>
      </c>
      <c r="F504" s="42"/>
      <c r="G504" s="42"/>
      <c r="H504" s="42"/>
      <c r="I504" s="67"/>
    </row>
    <row r="505" spans="1:9" s="21" customFormat="1" ht="13.5" customHeight="1">
      <c r="A505" s="53">
        <v>10108294001</v>
      </c>
      <c r="B505" s="54" t="s">
        <v>10</v>
      </c>
      <c r="C505" s="53" t="s">
        <v>493</v>
      </c>
      <c r="D505" s="105">
        <v>2189</v>
      </c>
      <c r="E505" s="61">
        <v>459130</v>
      </c>
      <c r="F505" s="42"/>
      <c r="G505" s="42"/>
      <c r="H505" s="42"/>
      <c r="I505" s="67"/>
    </row>
    <row r="506" spans="1:9" s="21" customFormat="1" ht="13.5" customHeight="1">
      <c r="A506" s="53">
        <v>11667327001</v>
      </c>
      <c r="B506" s="54" t="s">
        <v>11</v>
      </c>
      <c r="C506" s="53" t="s">
        <v>1537</v>
      </c>
      <c r="D506" s="55">
        <v>2189</v>
      </c>
      <c r="E506" s="61">
        <v>459130</v>
      </c>
      <c r="F506" s="42"/>
      <c r="G506" s="22"/>
      <c r="H506" s="42"/>
      <c r="I506" s="67"/>
    </row>
    <row r="507" spans="1:9" s="21" customFormat="1" ht="11.25">
      <c r="A507" s="53">
        <v>10108677001</v>
      </c>
      <c r="B507" s="54" t="s">
        <v>12</v>
      </c>
      <c r="C507" s="53" t="s">
        <v>250</v>
      </c>
      <c r="D507" s="105">
        <v>1374</v>
      </c>
      <c r="E507" s="61">
        <v>459130</v>
      </c>
      <c r="F507" s="42"/>
      <c r="G507" s="42"/>
      <c r="H507" s="42"/>
      <c r="I507" s="67"/>
    </row>
    <row r="508" spans="1:9" s="21" customFormat="1" ht="13.5" customHeight="1">
      <c r="A508" s="53">
        <v>10223581001</v>
      </c>
      <c r="B508" s="54" t="s">
        <v>13</v>
      </c>
      <c r="C508" s="53" t="s">
        <v>250</v>
      </c>
      <c r="D508" s="105">
        <v>1374</v>
      </c>
      <c r="E508" s="61">
        <v>459130</v>
      </c>
      <c r="F508" s="42"/>
      <c r="G508" s="42"/>
      <c r="H508" s="42"/>
      <c r="I508" s="67"/>
    </row>
    <row r="509" spans="1:9" s="21" customFormat="1" ht="13.5" customHeight="1">
      <c r="A509" s="53">
        <v>10736988001</v>
      </c>
      <c r="B509" s="54" t="s">
        <v>14</v>
      </c>
      <c r="C509" s="53" t="s">
        <v>548</v>
      </c>
      <c r="D509" s="105">
        <v>4356</v>
      </c>
      <c r="E509" s="61">
        <v>459130</v>
      </c>
      <c r="F509" s="42"/>
      <c r="G509" s="42"/>
      <c r="H509" s="42"/>
      <c r="I509" s="67"/>
    </row>
    <row r="510" spans="1:9" s="21" customFormat="1" ht="13.5" customHeight="1">
      <c r="A510" s="53">
        <v>10737275001</v>
      </c>
      <c r="B510" s="54" t="s">
        <v>15</v>
      </c>
      <c r="C510" s="53" t="s">
        <v>1506</v>
      </c>
      <c r="D510" s="105">
        <v>3052</v>
      </c>
      <c r="E510" s="61">
        <v>459130</v>
      </c>
      <c r="F510" s="42"/>
      <c r="G510" s="42"/>
      <c r="H510" s="42"/>
      <c r="I510" s="67"/>
    </row>
    <row r="511" spans="1:9" s="21" customFormat="1" ht="13.5" customHeight="1">
      <c r="A511" s="53">
        <v>4673484001</v>
      </c>
      <c r="B511" s="54" t="s">
        <v>16</v>
      </c>
      <c r="C511" s="53" t="s">
        <v>416</v>
      </c>
      <c r="D511" s="105">
        <v>2373</v>
      </c>
      <c r="E511" s="61">
        <v>459130</v>
      </c>
      <c r="F511" s="42"/>
      <c r="G511" s="22"/>
      <c r="H511" s="42"/>
      <c r="I511" s="67"/>
    </row>
    <row r="512" spans="1:9" s="21" customFormat="1" ht="13.5" customHeight="1">
      <c r="A512" s="53">
        <v>11583786001</v>
      </c>
      <c r="B512" s="54" t="s">
        <v>17</v>
      </c>
      <c r="C512" s="53" t="s">
        <v>1613</v>
      </c>
      <c r="D512" s="105">
        <v>4660</v>
      </c>
      <c r="E512" s="61">
        <v>459130</v>
      </c>
      <c r="F512" s="42"/>
      <c r="G512" s="42"/>
      <c r="H512" s="42"/>
      <c r="I512" s="67"/>
    </row>
    <row r="513" spans="1:9" s="21" customFormat="1" ht="13.5" customHeight="1">
      <c r="A513" s="53">
        <v>10127825001</v>
      </c>
      <c r="B513" s="54" t="s">
        <v>18</v>
      </c>
      <c r="C513" s="53" t="s">
        <v>447</v>
      </c>
      <c r="D513" s="105">
        <v>1748</v>
      </c>
      <c r="E513" s="61">
        <v>459130</v>
      </c>
      <c r="F513" s="42"/>
      <c r="G513" s="42"/>
      <c r="H513" s="42"/>
      <c r="I513" s="67"/>
    </row>
    <row r="514" spans="1:9" s="21" customFormat="1" ht="13.5" customHeight="1">
      <c r="A514" s="53">
        <v>10223565001</v>
      </c>
      <c r="B514" s="54" t="s">
        <v>135</v>
      </c>
      <c r="C514" s="53" t="s">
        <v>535</v>
      </c>
      <c r="D514" s="105">
        <v>1815</v>
      </c>
      <c r="E514" s="61">
        <v>459130</v>
      </c>
      <c r="F514" s="42"/>
      <c r="G514" s="42"/>
      <c r="H514" s="42"/>
      <c r="I514" s="67"/>
    </row>
    <row r="515" spans="1:9" s="21" customFormat="1" ht="13.5" customHeight="1">
      <c r="A515" s="53">
        <v>4738268001</v>
      </c>
      <c r="B515" s="54" t="s">
        <v>19</v>
      </c>
      <c r="C515" s="53" t="s">
        <v>1438</v>
      </c>
      <c r="D515" s="55">
        <v>4666</v>
      </c>
      <c r="E515" s="61">
        <v>459130</v>
      </c>
      <c r="F515" s="42"/>
      <c r="G515" s="22"/>
      <c r="H515" s="138"/>
      <c r="I515" s="67"/>
    </row>
    <row r="516" spans="1:9" s="21" customFormat="1" ht="13.5" customHeight="1">
      <c r="A516" s="53">
        <v>10810118001</v>
      </c>
      <c r="B516" s="54" t="s">
        <v>20</v>
      </c>
      <c r="C516" s="53" t="s">
        <v>443</v>
      </c>
      <c r="D516" s="105">
        <v>2561</v>
      </c>
      <c r="E516" s="61">
        <v>459130</v>
      </c>
      <c r="F516" s="42"/>
      <c r="G516" s="42"/>
      <c r="H516" s="42"/>
      <c r="I516" s="67"/>
    </row>
    <row r="517" spans="1:9" s="21" customFormat="1" ht="13.5" customHeight="1">
      <c r="A517" s="53">
        <v>11202367001</v>
      </c>
      <c r="B517" s="54" t="s">
        <v>21</v>
      </c>
      <c r="C517" s="53" t="s">
        <v>1469</v>
      </c>
      <c r="D517" s="105">
        <v>3464</v>
      </c>
      <c r="E517" s="61">
        <v>459130</v>
      </c>
      <c r="F517" s="42"/>
      <c r="G517" s="42"/>
      <c r="H517" s="42"/>
      <c r="I517" s="67"/>
    </row>
    <row r="518" spans="1:9" s="21" customFormat="1" ht="13.5" customHeight="1">
      <c r="A518" s="53">
        <v>10206849001</v>
      </c>
      <c r="B518" s="54" t="s">
        <v>1642</v>
      </c>
      <c r="C518" s="53" t="s">
        <v>1643</v>
      </c>
      <c r="D518" s="105">
        <v>3023</v>
      </c>
      <c r="E518" s="61">
        <v>459130</v>
      </c>
      <c r="F518" s="42"/>
      <c r="G518" s="42"/>
      <c r="H518" s="42"/>
      <c r="I518" s="67"/>
    </row>
    <row r="519" spans="1:9" s="21" customFormat="1" ht="13.5" customHeight="1">
      <c r="A519" s="53">
        <v>10127965001</v>
      </c>
      <c r="B519" s="54" t="s">
        <v>22</v>
      </c>
      <c r="C519" s="53" t="s">
        <v>493</v>
      </c>
      <c r="D519" s="105">
        <v>864</v>
      </c>
      <c r="E519" s="61">
        <v>459130</v>
      </c>
      <c r="F519" s="42"/>
      <c r="G519" s="42"/>
      <c r="H519" s="42"/>
      <c r="I519" s="67"/>
    </row>
    <row r="520" spans="1:9" s="21" customFormat="1" ht="13.5" customHeight="1">
      <c r="A520" s="53">
        <v>11696505001</v>
      </c>
      <c r="B520" s="54" t="s">
        <v>1412</v>
      </c>
      <c r="C520" s="53" t="s">
        <v>1413</v>
      </c>
      <c r="D520" s="55">
        <v>1727</v>
      </c>
      <c r="E520" s="61">
        <v>459130</v>
      </c>
      <c r="F520" s="42"/>
      <c r="G520" s="22"/>
      <c r="H520" s="42"/>
      <c r="I520" s="67"/>
    </row>
    <row r="521" spans="1:9" s="21" customFormat="1" ht="13.5" customHeight="1">
      <c r="A521" s="53">
        <v>11969064001</v>
      </c>
      <c r="B521" s="54" t="s">
        <v>23</v>
      </c>
      <c r="C521" s="53" t="s">
        <v>554</v>
      </c>
      <c r="D521" s="55">
        <v>1677</v>
      </c>
      <c r="E521" s="61">
        <v>459130</v>
      </c>
      <c r="F521" s="42" t="s">
        <v>962</v>
      </c>
      <c r="G521" s="22">
        <v>805</v>
      </c>
      <c r="H521" s="138"/>
      <c r="I521" s="67">
        <v>0.48</v>
      </c>
    </row>
    <row r="522" spans="1:9" s="21" customFormat="1" ht="13.5" customHeight="1">
      <c r="A522" s="53">
        <v>11814273001</v>
      </c>
      <c r="B522" s="54" t="s">
        <v>1496</v>
      </c>
      <c r="C522" s="53" t="s">
        <v>1458</v>
      </c>
      <c r="D522" s="105">
        <v>4209</v>
      </c>
      <c r="E522" s="61">
        <v>459130</v>
      </c>
      <c r="F522" s="42"/>
      <c r="G522" s="42"/>
      <c r="H522" s="42"/>
      <c r="I522" s="67"/>
    </row>
    <row r="523" spans="1:9" s="21" customFormat="1" ht="13.5" customHeight="1">
      <c r="A523" s="53">
        <v>4738292001</v>
      </c>
      <c r="B523" s="54" t="s">
        <v>24</v>
      </c>
      <c r="C523" s="53" t="s">
        <v>1438</v>
      </c>
      <c r="D523" s="55">
        <v>2321</v>
      </c>
      <c r="E523" s="61">
        <v>459130</v>
      </c>
      <c r="F523" s="42"/>
      <c r="G523" s="22"/>
      <c r="H523" s="138"/>
      <c r="I523" s="67"/>
    </row>
    <row r="524" spans="1:9" s="21" customFormat="1" ht="13.5" customHeight="1">
      <c r="A524" s="53">
        <v>10105554001</v>
      </c>
      <c r="B524" s="54" t="s">
        <v>25</v>
      </c>
      <c r="C524" s="53" t="s">
        <v>538</v>
      </c>
      <c r="D524" s="105">
        <v>1286</v>
      </c>
      <c r="E524" s="61">
        <v>459130</v>
      </c>
      <c r="F524" s="42"/>
      <c r="G524" s="42"/>
      <c r="H524" s="42"/>
      <c r="I524" s="67"/>
    </row>
    <row r="525" spans="1:9" s="21" customFormat="1" ht="13.5" customHeight="1">
      <c r="A525" s="53">
        <v>11685678001</v>
      </c>
      <c r="B525" s="54" t="s">
        <v>26</v>
      </c>
      <c r="C525" s="53" t="s">
        <v>1503</v>
      </c>
      <c r="D525" s="105">
        <v>5996</v>
      </c>
      <c r="E525" s="61">
        <v>459130</v>
      </c>
      <c r="F525" s="42"/>
      <c r="G525" s="42"/>
      <c r="H525" s="42"/>
      <c r="I525" s="67"/>
    </row>
    <row r="526" spans="1:9" s="21" customFormat="1" ht="13.5" customHeight="1">
      <c r="A526" s="53">
        <v>11459643001</v>
      </c>
      <c r="B526" s="54" t="s">
        <v>27</v>
      </c>
      <c r="C526" s="53" t="s">
        <v>457</v>
      </c>
      <c r="D526" s="105">
        <v>3846</v>
      </c>
      <c r="E526" s="61">
        <v>459130</v>
      </c>
      <c r="F526" s="42"/>
      <c r="G526" s="42"/>
      <c r="H526" s="42"/>
      <c r="I526" s="67"/>
    </row>
    <row r="527" spans="1:9" s="21" customFormat="1" ht="13.5" customHeight="1">
      <c r="A527" s="53">
        <v>11732650001</v>
      </c>
      <c r="B527" s="54" t="s">
        <v>28</v>
      </c>
      <c r="C527" s="53" t="s">
        <v>1438</v>
      </c>
      <c r="D527" s="55">
        <v>3670</v>
      </c>
      <c r="E527" s="61">
        <v>459130</v>
      </c>
      <c r="F527" s="42"/>
      <c r="G527" s="22"/>
      <c r="H527" s="138"/>
      <c r="I527" s="67"/>
    </row>
    <row r="528" spans="1:9" s="21" customFormat="1" ht="13.5" customHeight="1">
      <c r="A528" s="53">
        <v>3300226001</v>
      </c>
      <c r="B528" s="54" t="s">
        <v>29</v>
      </c>
      <c r="C528" s="53" t="s">
        <v>1438</v>
      </c>
      <c r="D528" s="55">
        <v>4040</v>
      </c>
      <c r="E528" s="61">
        <v>459130</v>
      </c>
      <c r="F528" s="42"/>
      <c r="G528" s="22"/>
      <c r="H528" s="42"/>
      <c r="I528" s="67"/>
    </row>
    <row r="529" spans="1:9" s="21" customFormat="1" ht="13.5" customHeight="1">
      <c r="A529" s="53">
        <v>4738225001</v>
      </c>
      <c r="B529" s="54" t="s">
        <v>30</v>
      </c>
      <c r="C529" s="53" t="s">
        <v>524</v>
      </c>
      <c r="D529" s="105">
        <v>2690</v>
      </c>
      <c r="E529" s="61">
        <v>459130</v>
      </c>
      <c r="F529" s="42"/>
      <c r="G529" s="42"/>
      <c r="H529" s="42"/>
      <c r="I529" s="67"/>
    </row>
    <row r="530" spans="1:9" s="21" customFormat="1" ht="13.5" customHeight="1">
      <c r="A530" s="53">
        <v>4728874001</v>
      </c>
      <c r="B530" s="54" t="s">
        <v>31</v>
      </c>
      <c r="C530" s="53" t="s">
        <v>1438</v>
      </c>
      <c r="D530" s="105">
        <v>4586</v>
      </c>
      <c r="E530" s="61">
        <v>459130</v>
      </c>
      <c r="F530" s="42"/>
      <c r="G530" s="42"/>
      <c r="H530" s="138"/>
      <c r="I530" s="67"/>
    </row>
    <row r="531" spans="1:9" s="21" customFormat="1" ht="13.5" customHeight="1">
      <c r="A531" s="53">
        <v>4743733001</v>
      </c>
      <c r="B531" s="54" t="s">
        <v>32</v>
      </c>
      <c r="C531" s="53" t="s">
        <v>1438</v>
      </c>
      <c r="D531" s="55">
        <v>4967</v>
      </c>
      <c r="E531" s="61">
        <v>459130</v>
      </c>
      <c r="F531" s="42"/>
      <c r="G531" s="22"/>
      <c r="H531" s="42"/>
      <c r="I531" s="67"/>
    </row>
    <row r="532" spans="1:9" s="21" customFormat="1" ht="13.5" customHeight="1">
      <c r="A532" s="53">
        <v>4829069001</v>
      </c>
      <c r="B532" s="54" t="s">
        <v>33</v>
      </c>
      <c r="C532" s="53" t="s">
        <v>1433</v>
      </c>
      <c r="D532" s="105">
        <v>22518</v>
      </c>
      <c r="E532" s="61">
        <v>459130</v>
      </c>
      <c r="F532" s="42"/>
      <c r="G532" s="42"/>
      <c r="H532" s="42"/>
      <c r="I532" s="67"/>
    </row>
    <row r="533" spans="1:9" s="21" customFormat="1" ht="13.5" customHeight="1">
      <c r="A533" s="53">
        <v>4728866001</v>
      </c>
      <c r="B533" s="54" t="s">
        <v>34</v>
      </c>
      <c r="C533" s="53" t="s">
        <v>235</v>
      </c>
      <c r="D533" s="105">
        <v>1147</v>
      </c>
      <c r="E533" s="61">
        <v>459130</v>
      </c>
      <c r="F533" s="42"/>
      <c r="G533" s="42"/>
      <c r="H533" s="138"/>
      <c r="I533" s="67"/>
    </row>
    <row r="534" spans="1:9" s="21" customFormat="1" ht="13.5" customHeight="1">
      <c r="A534" s="53">
        <v>10107085001</v>
      </c>
      <c r="B534" s="54" t="s">
        <v>35</v>
      </c>
      <c r="C534" s="53" t="s">
        <v>542</v>
      </c>
      <c r="D534" s="105">
        <v>2551</v>
      </c>
      <c r="E534" s="61">
        <v>459130</v>
      </c>
      <c r="F534" s="42"/>
      <c r="G534" s="42"/>
      <c r="H534" s="42"/>
      <c r="I534" s="67"/>
    </row>
    <row r="535" spans="1:9" s="21" customFormat="1" ht="13.5" customHeight="1">
      <c r="A535" s="53">
        <v>10110434001</v>
      </c>
      <c r="B535" s="54" t="s">
        <v>36</v>
      </c>
      <c r="C535" s="53" t="s">
        <v>540</v>
      </c>
      <c r="D535" s="105">
        <v>893</v>
      </c>
      <c r="E535" s="61">
        <v>459130</v>
      </c>
      <c r="F535" s="42"/>
      <c r="G535" s="42"/>
      <c r="H535" s="42"/>
      <c r="I535" s="67"/>
    </row>
    <row r="536" spans="1:9" s="21" customFormat="1" ht="11.25">
      <c r="A536" s="53">
        <v>10127396001</v>
      </c>
      <c r="B536" s="54" t="s">
        <v>442</v>
      </c>
      <c r="C536" s="53" t="s">
        <v>236</v>
      </c>
      <c r="D536" s="105">
        <v>433</v>
      </c>
      <c r="E536" s="61">
        <v>459130</v>
      </c>
      <c r="F536" s="42"/>
      <c r="G536" s="42"/>
      <c r="H536" s="42"/>
      <c r="I536" s="67"/>
    </row>
    <row r="537" spans="1:9" s="21" customFormat="1" ht="13.5" customHeight="1">
      <c r="A537" s="53">
        <v>10519987001</v>
      </c>
      <c r="B537" s="54" t="s">
        <v>2019</v>
      </c>
      <c r="C537" s="53" t="s">
        <v>238</v>
      </c>
      <c r="D537" s="105">
        <v>1257</v>
      </c>
      <c r="E537" s="61">
        <v>459130</v>
      </c>
      <c r="F537" s="42"/>
      <c r="G537" s="42"/>
      <c r="H537" s="42"/>
      <c r="I537" s="67"/>
    </row>
    <row r="538" spans="1:9" s="21" customFormat="1" ht="13.5" customHeight="1">
      <c r="A538" s="53">
        <v>10651745001</v>
      </c>
      <c r="B538" s="54" t="s">
        <v>37</v>
      </c>
      <c r="C538" s="53" t="s">
        <v>237</v>
      </c>
      <c r="D538" s="105">
        <v>1777</v>
      </c>
      <c r="E538" s="61">
        <v>459130</v>
      </c>
      <c r="F538" s="42" t="s">
        <v>437</v>
      </c>
      <c r="G538" s="42"/>
      <c r="H538" s="42" t="s">
        <v>437</v>
      </c>
      <c r="I538" s="67"/>
    </row>
    <row r="539" spans="1:9" s="21" customFormat="1" ht="13.5" customHeight="1">
      <c r="A539" s="53">
        <v>10621706001</v>
      </c>
      <c r="B539" s="54" t="s">
        <v>38</v>
      </c>
      <c r="C539" s="53" t="s">
        <v>493</v>
      </c>
      <c r="D539" s="105">
        <v>10597</v>
      </c>
      <c r="E539" s="61">
        <v>459130</v>
      </c>
      <c r="F539" s="42"/>
      <c r="G539" s="42"/>
      <c r="H539" s="42"/>
      <c r="I539" s="67"/>
    </row>
    <row r="540" spans="1:9" s="21" customFormat="1" ht="13.5" customHeight="1">
      <c r="A540" s="53">
        <v>11626353001</v>
      </c>
      <c r="B540" s="54" t="s">
        <v>39</v>
      </c>
      <c r="C540" s="53" t="s">
        <v>536</v>
      </c>
      <c r="D540" s="105">
        <v>6780</v>
      </c>
      <c r="E540" s="61">
        <v>459130</v>
      </c>
      <c r="F540" s="42"/>
      <c r="G540" s="42"/>
      <c r="H540" s="42"/>
      <c r="I540" s="67"/>
    </row>
    <row r="541" spans="1:9" s="21" customFormat="1" ht="11.25">
      <c r="A541" s="53">
        <v>4913957001</v>
      </c>
      <c r="B541" s="54" t="s">
        <v>3</v>
      </c>
      <c r="C541" s="53" t="s">
        <v>668</v>
      </c>
      <c r="D541" s="105">
        <v>9032</v>
      </c>
      <c r="E541" s="61">
        <v>459130</v>
      </c>
      <c r="F541" s="42" t="s">
        <v>962</v>
      </c>
      <c r="G541" s="22">
        <v>4516</v>
      </c>
      <c r="H541" s="42"/>
      <c r="I541" s="67">
        <v>0.5</v>
      </c>
    </row>
    <row r="542" spans="1:9" s="21" customFormat="1" ht="11.25">
      <c r="A542" s="53">
        <v>12032953001</v>
      </c>
      <c r="B542" s="54" t="s">
        <v>40</v>
      </c>
      <c r="C542" s="53" t="s">
        <v>522</v>
      </c>
      <c r="D542" s="55">
        <v>10540</v>
      </c>
      <c r="E542" s="61">
        <v>459130</v>
      </c>
      <c r="F542" s="42" t="s">
        <v>962</v>
      </c>
      <c r="G542" s="22">
        <v>5059</v>
      </c>
      <c r="H542" s="138"/>
      <c r="I542" s="67">
        <v>0.48</v>
      </c>
    </row>
    <row r="543" spans="1:9" s="21" customFormat="1" ht="11.25">
      <c r="A543" s="53">
        <v>10735108001</v>
      </c>
      <c r="B543" s="54" t="s">
        <v>41</v>
      </c>
      <c r="C543" s="53" t="s">
        <v>1497</v>
      </c>
      <c r="D543" s="105">
        <v>11676</v>
      </c>
      <c r="E543" s="61">
        <v>459130</v>
      </c>
      <c r="F543" s="42" t="s">
        <v>437</v>
      </c>
      <c r="G543" s="42"/>
      <c r="H543" s="42" t="s">
        <v>437</v>
      </c>
      <c r="I543" s="67"/>
    </row>
    <row r="544" spans="1:9" s="21" customFormat="1" ht="13.5" customHeight="1">
      <c r="A544" s="53">
        <v>3553400001</v>
      </c>
      <c r="B544" s="54" t="s">
        <v>42</v>
      </c>
      <c r="C544" s="53" t="s">
        <v>1438</v>
      </c>
      <c r="D544" s="55">
        <v>1896</v>
      </c>
      <c r="E544" s="61">
        <v>459130</v>
      </c>
      <c r="F544" s="42"/>
      <c r="G544" s="22"/>
      <c r="H544" s="138"/>
      <c r="I544" s="67"/>
    </row>
    <row r="545" spans="1:9" s="21" customFormat="1" ht="13.5" customHeight="1">
      <c r="A545" s="53">
        <v>11388991001</v>
      </c>
      <c r="B545" s="54" t="s">
        <v>43</v>
      </c>
      <c r="C545" s="53" t="s">
        <v>1503</v>
      </c>
      <c r="D545" s="105">
        <v>7163</v>
      </c>
      <c r="E545" s="61">
        <v>459130</v>
      </c>
      <c r="F545" s="42"/>
      <c r="G545" s="42"/>
      <c r="H545" s="42"/>
      <c r="I545" s="67"/>
    </row>
    <row r="546" spans="1:9" s="21" customFormat="1" ht="13.5" customHeight="1">
      <c r="A546" s="53">
        <v>10223549001</v>
      </c>
      <c r="B546" s="54" t="s">
        <v>133</v>
      </c>
      <c r="C546" s="53" t="s">
        <v>134</v>
      </c>
      <c r="D546" s="105">
        <v>1766</v>
      </c>
      <c r="E546" s="61">
        <v>459130</v>
      </c>
      <c r="F546" s="42"/>
      <c r="G546" s="42"/>
      <c r="H546" s="42"/>
      <c r="I546" s="67"/>
    </row>
    <row r="547" spans="1:9" s="21" customFormat="1" ht="11.25">
      <c r="A547" s="53">
        <v>11034758001</v>
      </c>
      <c r="B547" s="54" t="s">
        <v>341</v>
      </c>
      <c r="C547" s="53" t="s">
        <v>134</v>
      </c>
      <c r="D547" s="105">
        <v>1766</v>
      </c>
      <c r="E547" s="61">
        <v>459130</v>
      </c>
      <c r="F547" s="42" t="s">
        <v>437</v>
      </c>
      <c r="G547" s="42"/>
      <c r="H547" s="42" t="s">
        <v>437</v>
      </c>
      <c r="I547" s="67"/>
    </row>
    <row r="548" spans="1:9" s="21" customFormat="1" ht="13.5" customHeight="1">
      <c r="A548" s="53">
        <v>12032945001</v>
      </c>
      <c r="B548" s="54" t="s">
        <v>40</v>
      </c>
      <c r="C548" s="53" t="s">
        <v>1439</v>
      </c>
      <c r="D548" s="55">
        <v>5979</v>
      </c>
      <c r="E548" s="61">
        <v>459130</v>
      </c>
      <c r="F548" s="42" t="s">
        <v>962</v>
      </c>
      <c r="G548" s="22">
        <v>2870</v>
      </c>
      <c r="H548" s="138"/>
      <c r="I548" s="67">
        <v>0.48</v>
      </c>
    </row>
    <row r="549" spans="1:9" s="21" customFormat="1" ht="13.5" customHeight="1">
      <c r="A549" s="53">
        <v>3115852001</v>
      </c>
      <c r="B549" s="54" t="s">
        <v>44</v>
      </c>
      <c r="C549" s="53" t="s">
        <v>490</v>
      </c>
      <c r="D549" s="105">
        <v>4642</v>
      </c>
      <c r="E549" s="61">
        <v>459130</v>
      </c>
      <c r="F549" s="42"/>
      <c r="G549" s="42"/>
      <c r="H549" s="42"/>
      <c r="I549" s="67"/>
    </row>
    <row r="550" spans="1:9" s="21" customFormat="1" ht="13.5" customHeight="1">
      <c r="A550" s="53">
        <v>3734935001</v>
      </c>
      <c r="B550" s="54" t="s">
        <v>45</v>
      </c>
      <c r="C550" s="53" t="s">
        <v>230</v>
      </c>
      <c r="D550" s="105">
        <v>30152</v>
      </c>
      <c r="E550" s="61">
        <v>459130</v>
      </c>
      <c r="F550" s="42"/>
      <c r="G550" s="42"/>
      <c r="H550" s="42"/>
      <c r="I550" s="67"/>
    </row>
    <row r="551" spans="1:9" s="21" customFormat="1" ht="13.5" customHeight="1">
      <c r="A551" s="53">
        <v>4829042001</v>
      </c>
      <c r="B551" s="54" t="s">
        <v>46</v>
      </c>
      <c r="C551" s="53" t="s">
        <v>1432</v>
      </c>
      <c r="D551" s="55">
        <v>4922</v>
      </c>
      <c r="E551" s="61">
        <v>459130</v>
      </c>
      <c r="F551" s="42"/>
      <c r="G551" s="22"/>
      <c r="H551" s="138"/>
      <c r="I551" s="67"/>
    </row>
    <row r="552" spans="1:9" s="21" customFormat="1" ht="13.5" customHeight="1">
      <c r="A552" s="53">
        <v>10757306001</v>
      </c>
      <c r="B552" s="54" t="s">
        <v>1511</v>
      </c>
      <c r="C552" s="53" t="s">
        <v>1497</v>
      </c>
      <c r="D552" s="105">
        <v>5240</v>
      </c>
      <c r="E552" s="61">
        <v>459130</v>
      </c>
      <c r="F552" s="42"/>
      <c r="G552" s="42"/>
      <c r="H552" s="42"/>
      <c r="I552" s="67"/>
    </row>
    <row r="553" spans="1:9" s="21" customFormat="1" ht="11.25">
      <c r="A553" s="53">
        <v>10127779001</v>
      </c>
      <c r="B553" s="54" t="s">
        <v>47</v>
      </c>
      <c r="C553" s="53" t="s">
        <v>542</v>
      </c>
      <c r="D553" s="105">
        <v>5053</v>
      </c>
      <c r="E553" s="61">
        <v>459130</v>
      </c>
      <c r="F553" s="42"/>
      <c r="G553" s="42"/>
      <c r="H553" s="42"/>
      <c r="I553" s="67"/>
    </row>
    <row r="554" spans="1:9" s="21" customFormat="1" ht="11.25">
      <c r="A554" s="53">
        <v>11444646001</v>
      </c>
      <c r="B554" s="54" t="s">
        <v>252</v>
      </c>
      <c r="C554" s="53" t="s">
        <v>235</v>
      </c>
      <c r="D554" s="105">
        <v>1106</v>
      </c>
      <c r="E554" s="61">
        <v>459130</v>
      </c>
      <c r="F554" s="42"/>
      <c r="G554" s="42"/>
      <c r="H554" s="42"/>
      <c r="I554" s="67"/>
    </row>
    <row r="555" spans="1:9" s="21" customFormat="1" ht="13.5" customHeight="1">
      <c r="A555" s="53">
        <v>10735094001</v>
      </c>
      <c r="B555" s="54" t="s">
        <v>48</v>
      </c>
      <c r="C555" s="53" t="s">
        <v>1503</v>
      </c>
      <c r="D555" s="105">
        <v>6221</v>
      </c>
      <c r="E555" s="61">
        <v>459130</v>
      </c>
      <c r="F555" s="42" t="s">
        <v>437</v>
      </c>
      <c r="G555" s="42"/>
      <c r="H555" s="42" t="s">
        <v>437</v>
      </c>
      <c r="I555" s="67"/>
    </row>
    <row r="556" spans="1:9" s="21" customFormat="1" ht="13.5" customHeight="1">
      <c r="A556" s="53">
        <v>10875406001</v>
      </c>
      <c r="B556" s="54" t="s">
        <v>50</v>
      </c>
      <c r="C556" s="53" t="s">
        <v>612</v>
      </c>
      <c r="D556" s="105">
        <v>5887</v>
      </c>
      <c r="E556" s="61">
        <v>459130</v>
      </c>
      <c r="F556" s="42"/>
      <c r="G556" s="42"/>
      <c r="H556" s="42"/>
      <c r="I556" s="67"/>
    </row>
    <row r="557" spans="1:9" s="21" customFormat="1" ht="13.5" customHeight="1">
      <c r="A557" s="53">
        <v>10634425001</v>
      </c>
      <c r="B557" s="54" t="s">
        <v>51</v>
      </c>
      <c r="C557" s="53" t="s">
        <v>443</v>
      </c>
      <c r="D557" s="105">
        <v>4495</v>
      </c>
      <c r="E557" s="61">
        <v>459130</v>
      </c>
      <c r="F557" s="42" t="s">
        <v>437</v>
      </c>
      <c r="G557" s="42"/>
      <c r="H557" s="42" t="s">
        <v>437</v>
      </c>
      <c r="I557" s="67"/>
    </row>
    <row r="558" spans="1:9" s="21" customFormat="1" ht="13.5" customHeight="1">
      <c r="A558" s="53">
        <v>3300234001</v>
      </c>
      <c r="B558" s="54" t="s">
        <v>52</v>
      </c>
      <c r="C558" s="53" t="s">
        <v>1439</v>
      </c>
      <c r="D558" s="55">
        <v>14809</v>
      </c>
      <c r="E558" s="61">
        <v>459130</v>
      </c>
      <c r="F558" s="42"/>
      <c r="G558" s="22"/>
      <c r="H558" s="42"/>
      <c r="I558" s="67"/>
    </row>
    <row r="559" spans="1:9" s="21" customFormat="1" ht="13.5" customHeight="1">
      <c r="A559" s="53">
        <v>4673433001</v>
      </c>
      <c r="B559" s="54" t="s">
        <v>2</v>
      </c>
      <c r="C559" s="53" t="s">
        <v>415</v>
      </c>
      <c r="D559" s="105">
        <v>25965</v>
      </c>
      <c r="E559" s="61">
        <v>459130</v>
      </c>
      <c r="F559" s="42"/>
      <c r="G559" s="22"/>
      <c r="H559" s="42"/>
      <c r="I559" s="67"/>
    </row>
    <row r="560" spans="1:9" s="21" customFormat="1" ht="13.5" customHeight="1">
      <c r="A560" s="53">
        <v>4673476001</v>
      </c>
      <c r="B560" s="54" t="s">
        <v>2</v>
      </c>
      <c r="C560" s="53" t="s">
        <v>415</v>
      </c>
      <c r="D560" s="105">
        <v>27844</v>
      </c>
      <c r="E560" s="61">
        <v>459130</v>
      </c>
      <c r="F560" s="42"/>
      <c r="G560" s="42"/>
      <c r="H560" s="42"/>
      <c r="I560" s="67"/>
    </row>
    <row r="561" spans="1:9" s="21" customFormat="1" ht="13.5" customHeight="1">
      <c r="A561" s="53">
        <v>11816594001</v>
      </c>
      <c r="B561" s="54" t="s">
        <v>53</v>
      </c>
      <c r="C561" s="53" t="s">
        <v>1503</v>
      </c>
      <c r="D561" s="105">
        <v>23077</v>
      </c>
      <c r="E561" s="61">
        <v>459130</v>
      </c>
      <c r="F561" s="42"/>
      <c r="G561" s="42"/>
      <c r="H561" s="42"/>
      <c r="I561" s="67"/>
    </row>
    <row r="562" spans="1:9" s="21" customFormat="1" ht="13.5" customHeight="1">
      <c r="A562" s="53">
        <v>11012231001</v>
      </c>
      <c r="B562" s="54" t="s">
        <v>54</v>
      </c>
      <c r="C562" s="53" t="s">
        <v>443</v>
      </c>
      <c r="D562" s="105">
        <v>16366</v>
      </c>
      <c r="E562" s="61">
        <v>459130</v>
      </c>
      <c r="F562" s="42"/>
      <c r="G562" s="42"/>
      <c r="H562" s="42"/>
      <c r="I562" s="67"/>
    </row>
    <row r="563" spans="1:9" s="21" customFormat="1" ht="13.5" customHeight="1">
      <c r="A563" s="53">
        <v>4673492001</v>
      </c>
      <c r="B563" s="54" t="s">
        <v>55</v>
      </c>
      <c r="C563" s="53" t="s">
        <v>438</v>
      </c>
      <c r="D563" s="105">
        <v>21300</v>
      </c>
      <c r="E563" s="61">
        <v>459130</v>
      </c>
      <c r="F563" s="42"/>
      <c r="G563" s="22"/>
      <c r="H563" s="42"/>
      <c r="I563" s="67"/>
    </row>
    <row r="564" spans="1:9" s="21" customFormat="1" ht="13.5" customHeight="1">
      <c r="A564" s="53">
        <v>10476498001</v>
      </c>
      <c r="B564" s="54" t="s">
        <v>57</v>
      </c>
      <c r="C564" s="53" t="s">
        <v>149</v>
      </c>
      <c r="D564" s="105">
        <v>2100</v>
      </c>
      <c r="E564" s="61">
        <v>459130</v>
      </c>
      <c r="F564" s="42"/>
      <c r="G564" s="42"/>
      <c r="H564" s="42"/>
      <c r="I564" s="67"/>
    </row>
    <row r="565" spans="1:9" s="21" customFormat="1" ht="13.5" customHeight="1">
      <c r="A565" s="53">
        <v>10128040001</v>
      </c>
      <c r="B565" s="54" t="s">
        <v>58</v>
      </c>
      <c r="C565" s="53" t="s">
        <v>548</v>
      </c>
      <c r="D565" s="105">
        <v>2934</v>
      </c>
      <c r="E565" s="61">
        <v>459130</v>
      </c>
      <c r="F565" s="42"/>
      <c r="G565" s="42"/>
      <c r="H565" s="42"/>
      <c r="I565" s="67"/>
    </row>
    <row r="566" spans="1:9" s="21" customFormat="1" ht="13.5" customHeight="1">
      <c r="A566" s="53">
        <v>11759078001</v>
      </c>
      <c r="B566" s="54" t="s">
        <v>59</v>
      </c>
      <c r="C566" s="53" t="s">
        <v>1439</v>
      </c>
      <c r="D566" s="55">
        <v>14051</v>
      </c>
      <c r="E566" s="61">
        <v>459130</v>
      </c>
      <c r="F566" s="42"/>
      <c r="G566" s="22"/>
      <c r="H566" s="138"/>
      <c r="I566" s="67"/>
    </row>
    <row r="567" spans="1:9" s="21" customFormat="1" ht="13.5" customHeight="1">
      <c r="A567" s="53">
        <v>4728904001</v>
      </c>
      <c r="B567" s="54" t="s">
        <v>60</v>
      </c>
      <c r="C567" s="53" t="s">
        <v>1439</v>
      </c>
      <c r="D567" s="105">
        <v>19387</v>
      </c>
      <c r="E567" s="61">
        <v>459130</v>
      </c>
      <c r="F567" s="42"/>
      <c r="G567" s="42"/>
      <c r="H567" s="138"/>
      <c r="I567" s="67"/>
    </row>
    <row r="568" spans="1:9" s="21" customFormat="1" ht="13.5" customHeight="1">
      <c r="A568" s="53">
        <v>4738420001</v>
      </c>
      <c r="B568" s="54" t="s">
        <v>61</v>
      </c>
      <c r="C568" s="53" t="s">
        <v>522</v>
      </c>
      <c r="D568" s="55">
        <v>18822</v>
      </c>
      <c r="E568" s="61">
        <v>459130</v>
      </c>
      <c r="F568" s="42" t="s">
        <v>962</v>
      </c>
      <c r="G568" s="22">
        <v>9035</v>
      </c>
      <c r="H568" s="138"/>
      <c r="I568" s="67">
        <v>0.48</v>
      </c>
    </row>
    <row r="569" spans="1:9" s="21" customFormat="1" ht="24" customHeight="1">
      <c r="A569" s="53">
        <v>11681842001</v>
      </c>
      <c r="B569" s="54" t="s">
        <v>62</v>
      </c>
      <c r="C569" s="53" t="s">
        <v>625</v>
      </c>
      <c r="D569" s="55">
        <v>4684</v>
      </c>
      <c r="E569" s="61">
        <v>459130</v>
      </c>
      <c r="F569" s="42"/>
      <c r="G569" s="22"/>
      <c r="H569" s="138"/>
      <c r="I569" s="67"/>
    </row>
    <row r="570" spans="1:9" s="21" customFormat="1" ht="11.25">
      <c r="A570" s="53">
        <v>11759060001</v>
      </c>
      <c r="B570" s="54" t="s">
        <v>63</v>
      </c>
      <c r="C570" s="53" t="s">
        <v>1580</v>
      </c>
      <c r="D570" s="105">
        <v>17623</v>
      </c>
      <c r="E570" s="61">
        <v>459130</v>
      </c>
      <c r="F570" s="42"/>
      <c r="G570" s="42"/>
      <c r="H570" s="42"/>
      <c r="I570" s="67"/>
    </row>
    <row r="571" spans="1:9" s="21" customFormat="1" ht="11.25">
      <c r="A571" s="53">
        <v>10745740001</v>
      </c>
      <c r="B571" s="54" t="s">
        <v>64</v>
      </c>
      <c r="C571" s="53" t="s">
        <v>493</v>
      </c>
      <c r="D571" s="105">
        <v>4366</v>
      </c>
      <c r="E571" s="61">
        <v>459130</v>
      </c>
      <c r="F571" s="42" t="s">
        <v>437</v>
      </c>
      <c r="G571" s="42"/>
      <c r="H571" s="42" t="s">
        <v>437</v>
      </c>
      <c r="I571" s="67"/>
    </row>
    <row r="572" spans="1:9" s="21" customFormat="1" ht="21" customHeight="1">
      <c r="A572" s="53">
        <v>10354074001</v>
      </c>
      <c r="B572" s="54" t="s">
        <v>141</v>
      </c>
      <c r="C572" s="53" t="s">
        <v>142</v>
      </c>
      <c r="D572" s="105">
        <v>1678</v>
      </c>
      <c r="E572" s="61">
        <v>459130</v>
      </c>
      <c r="F572" s="42"/>
      <c r="G572" s="42"/>
      <c r="H572" s="42"/>
      <c r="I572" s="67"/>
    </row>
    <row r="573" spans="1:9" s="21" customFormat="1" ht="21.75" customHeight="1">
      <c r="A573" s="53">
        <v>4738357001</v>
      </c>
      <c r="B573" s="54" t="s">
        <v>61</v>
      </c>
      <c r="C573" s="53" t="s">
        <v>1438</v>
      </c>
      <c r="D573" s="55">
        <v>2259</v>
      </c>
      <c r="E573" s="61">
        <v>459130</v>
      </c>
      <c r="F573" s="42" t="s">
        <v>962</v>
      </c>
      <c r="G573" s="22">
        <v>1084</v>
      </c>
      <c r="H573" s="138"/>
      <c r="I573" s="67">
        <v>0.48</v>
      </c>
    </row>
    <row r="574" spans="1:9" s="21" customFormat="1" ht="11.25">
      <c r="A574" s="53">
        <v>11219847001</v>
      </c>
      <c r="B574" s="54" t="s">
        <v>2023</v>
      </c>
      <c r="C574" s="53" t="s">
        <v>398</v>
      </c>
      <c r="D574" s="105">
        <v>5240</v>
      </c>
      <c r="E574" s="61">
        <v>459130</v>
      </c>
      <c r="F574" s="42"/>
      <c r="G574" s="42"/>
      <c r="H574" s="42"/>
      <c r="I574" s="67"/>
    </row>
    <row r="575" spans="1:9" s="21" customFormat="1" ht="11.25">
      <c r="A575" s="53">
        <v>4743784001</v>
      </c>
      <c r="B575" s="54" t="s">
        <v>65</v>
      </c>
      <c r="C575" s="53" t="s">
        <v>235</v>
      </c>
      <c r="D575" s="105">
        <v>1880</v>
      </c>
      <c r="E575" s="61">
        <v>459130</v>
      </c>
      <c r="F575" s="42"/>
      <c r="G575" s="42"/>
      <c r="H575" s="138"/>
      <c r="I575" s="67"/>
    </row>
    <row r="576" spans="1:9" s="21" customFormat="1" ht="13.5" customHeight="1">
      <c r="A576" s="53">
        <v>10104531001</v>
      </c>
      <c r="B576" s="54" t="s">
        <v>66</v>
      </c>
      <c r="C576" s="53" t="s">
        <v>549</v>
      </c>
      <c r="D576" s="105">
        <v>2983</v>
      </c>
      <c r="E576" s="61">
        <v>459130</v>
      </c>
      <c r="F576" s="42"/>
      <c r="G576" s="42"/>
      <c r="H576" s="42"/>
      <c r="I576" s="67"/>
    </row>
    <row r="577" spans="1:9" s="21" customFormat="1" ht="13.5" customHeight="1">
      <c r="A577" s="53">
        <v>3300242001</v>
      </c>
      <c r="B577" s="54" t="s">
        <v>67</v>
      </c>
      <c r="C577" s="53" t="s">
        <v>1440</v>
      </c>
      <c r="D577" s="55">
        <v>1076</v>
      </c>
      <c r="E577" s="61">
        <v>459130</v>
      </c>
      <c r="F577" s="42"/>
      <c r="G577" s="22"/>
      <c r="H577" s="42"/>
      <c r="I577" s="67"/>
    </row>
    <row r="578" spans="1:9" s="21" customFormat="1" ht="13.5" customHeight="1">
      <c r="A578" s="53">
        <v>10103241001</v>
      </c>
      <c r="B578" s="54" t="s">
        <v>547</v>
      </c>
      <c r="C578" s="53" t="s">
        <v>543</v>
      </c>
      <c r="D578" s="105">
        <v>1257</v>
      </c>
      <c r="E578" s="61">
        <v>459130</v>
      </c>
      <c r="F578" s="42"/>
      <c r="G578" s="42"/>
      <c r="H578" s="42"/>
      <c r="I578" s="67"/>
    </row>
    <row r="579" spans="1:9" s="21" customFormat="1" ht="13.5" customHeight="1">
      <c r="A579" s="53">
        <v>3734927001</v>
      </c>
      <c r="B579" s="54" t="s">
        <v>45</v>
      </c>
      <c r="C579" s="53" t="s">
        <v>229</v>
      </c>
      <c r="D579" s="105">
        <v>6439</v>
      </c>
      <c r="E579" s="61">
        <v>459130</v>
      </c>
      <c r="F579" s="42"/>
      <c r="G579" s="42"/>
      <c r="H579" s="42"/>
      <c r="I579" s="67"/>
    </row>
    <row r="580" spans="1:9" s="21" customFormat="1" ht="13.5" customHeight="1">
      <c r="A580" s="53">
        <v>11585398001</v>
      </c>
      <c r="B580" s="54" t="s">
        <v>68</v>
      </c>
      <c r="C580" s="53" t="s">
        <v>491</v>
      </c>
      <c r="D580" s="105">
        <v>14138</v>
      </c>
      <c r="E580" s="61">
        <v>459130</v>
      </c>
      <c r="F580" s="42"/>
      <c r="G580" s="42"/>
      <c r="H580" s="42"/>
      <c r="I580" s="67"/>
    </row>
    <row r="581" spans="1:9" s="21" customFormat="1" ht="13.5" customHeight="1">
      <c r="A581" s="53">
        <v>10127841001</v>
      </c>
      <c r="B581" s="54" t="s">
        <v>69</v>
      </c>
      <c r="C581" s="53" t="s">
        <v>1633</v>
      </c>
      <c r="D581" s="105">
        <v>2915</v>
      </c>
      <c r="E581" s="61">
        <v>459130</v>
      </c>
      <c r="F581" s="42"/>
      <c r="G581" s="42"/>
      <c r="H581" s="42"/>
      <c r="I581" s="67"/>
    </row>
    <row r="582" spans="1:9" s="21" customFormat="1" ht="13.5" customHeight="1">
      <c r="A582" s="53">
        <v>11734334001</v>
      </c>
      <c r="B582" s="54" t="s">
        <v>70</v>
      </c>
      <c r="C582" s="53" t="s">
        <v>158</v>
      </c>
      <c r="D582" s="105">
        <v>4573</v>
      </c>
      <c r="E582" s="61">
        <v>459130</v>
      </c>
      <c r="F582" s="42"/>
      <c r="G582" s="42"/>
      <c r="H582" s="42"/>
      <c r="I582" s="67"/>
    </row>
    <row r="583" spans="1:9" s="21" customFormat="1" ht="13.5" customHeight="1">
      <c r="A583" s="53">
        <v>3707601001</v>
      </c>
      <c r="B583" s="54" t="s">
        <v>71</v>
      </c>
      <c r="C583" s="53" t="s">
        <v>407</v>
      </c>
      <c r="D583" s="105">
        <v>4985</v>
      </c>
      <c r="E583" s="61">
        <v>459130</v>
      </c>
      <c r="F583" s="42"/>
      <c r="G583" s="42"/>
      <c r="H583" s="42"/>
      <c r="I583" s="67"/>
    </row>
    <row r="584" spans="1:9" s="21" customFormat="1" ht="13.5" customHeight="1">
      <c r="A584" s="53">
        <v>10104981001</v>
      </c>
      <c r="B584" s="54" t="s">
        <v>72</v>
      </c>
      <c r="C584" s="53" t="s">
        <v>543</v>
      </c>
      <c r="D584" s="105">
        <v>1668</v>
      </c>
      <c r="E584" s="61">
        <v>459130</v>
      </c>
      <c r="F584" s="42"/>
      <c r="G584" s="42"/>
      <c r="H584" s="42"/>
      <c r="I584" s="67"/>
    </row>
    <row r="585" spans="1:9" s="43" customFormat="1" ht="13.5" customHeight="1">
      <c r="A585" s="53">
        <v>10109495001</v>
      </c>
      <c r="B585" s="54" t="s">
        <v>73</v>
      </c>
      <c r="C585" s="53" t="s">
        <v>491</v>
      </c>
      <c r="D585" s="105">
        <v>1748</v>
      </c>
      <c r="E585" s="61">
        <v>459130</v>
      </c>
      <c r="F585" s="42"/>
      <c r="G585" s="42"/>
      <c r="H585" s="42"/>
      <c r="I585" s="67"/>
    </row>
    <row r="586" spans="1:9" s="21" customFormat="1" ht="13.5" customHeight="1">
      <c r="A586" s="53">
        <v>4710452001</v>
      </c>
      <c r="B586" s="57" t="s">
        <v>74</v>
      </c>
      <c r="C586" s="56" t="s">
        <v>332</v>
      </c>
      <c r="D586" s="58">
        <v>13612</v>
      </c>
      <c r="E586" s="64">
        <v>459130</v>
      </c>
      <c r="F586" s="42"/>
      <c r="G586" s="22"/>
      <c r="H586" s="42"/>
      <c r="I586" s="67"/>
    </row>
    <row r="587" spans="1:9" s="21" customFormat="1" ht="13.5" customHeight="1">
      <c r="A587" s="53">
        <v>11814362001</v>
      </c>
      <c r="B587" s="54" t="s">
        <v>75</v>
      </c>
      <c r="C587" s="53" t="s">
        <v>1589</v>
      </c>
      <c r="D587" s="55">
        <v>4992</v>
      </c>
      <c r="E587" s="61">
        <v>459130</v>
      </c>
      <c r="F587" s="42" t="s">
        <v>962</v>
      </c>
      <c r="G587" s="22">
        <v>2396</v>
      </c>
      <c r="H587" s="138"/>
      <c r="I587" s="67">
        <v>0.48</v>
      </c>
    </row>
    <row r="588" spans="1:9" s="21" customFormat="1" ht="13.5" customHeight="1">
      <c r="A588" s="53">
        <v>4738276001</v>
      </c>
      <c r="B588" s="54" t="s">
        <v>19</v>
      </c>
      <c r="C588" s="53" t="s">
        <v>1439</v>
      </c>
      <c r="D588" s="55">
        <v>19748</v>
      </c>
      <c r="E588" s="61">
        <v>459130</v>
      </c>
      <c r="F588" s="42"/>
      <c r="G588" s="22"/>
      <c r="H588" s="138"/>
      <c r="I588" s="67"/>
    </row>
    <row r="589" spans="1:9" s="21" customFormat="1" ht="13.5" customHeight="1">
      <c r="A589" s="53">
        <v>4673450001</v>
      </c>
      <c r="B589" s="54" t="s">
        <v>2</v>
      </c>
      <c r="C589" s="53" t="s">
        <v>1630</v>
      </c>
      <c r="D589" s="105">
        <v>1924</v>
      </c>
      <c r="E589" s="61">
        <v>459130</v>
      </c>
      <c r="F589" s="42"/>
      <c r="G589" s="42"/>
      <c r="H589" s="42"/>
      <c r="I589" s="67"/>
    </row>
    <row r="590" spans="1:9" s="21" customFormat="1" ht="13.5" customHeight="1">
      <c r="A590" s="53">
        <v>10109339001</v>
      </c>
      <c r="B590" s="54" t="s">
        <v>76</v>
      </c>
      <c r="C590" s="53" t="s">
        <v>244</v>
      </c>
      <c r="D590" s="105">
        <v>2080</v>
      </c>
      <c r="E590" s="61">
        <v>459130</v>
      </c>
      <c r="F590" s="42"/>
      <c r="G590" s="42"/>
      <c r="H590" s="42"/>
      <c r="I590" s="67"/>
    </row>
    <row r="591" spans="1:9" s="21" customFormat="1" ht="11.25">
      <c r="A591" s="53">
        <v>10708984001</v>
      </c>
      <c r="B591" s="54" t="s">
        <v>77</v>
      </c>
      <c r="C591" s="53" t="s">
        <v>443</v>
      </c>
      <c r="D591" s="105">
        <v>2080</v>
      </c>
      <c r="E591" s="61">
        <v>459130</v>
      </c>
      <c r="F591" s="42"/>
      <c r="G591" s="42"/>
      <c r="H591" s="42"/>
      <c r="I591" s="67"/>
    </row>
    <row r="592" spans="1:9" s="21" customFormat="1" ht="13.5" customHeight="1">
      <c r="A592" s="53">
        <v>4738403001</v>
      </c>
      <c r="B592" s="54" t="s">
        <v>61</v>
      </c>
      <c r="C592" s="53" t="s">
        <v>1439</v>
      </c>
      <c r="D592" s="105">
        <v>10046</v>
      </c>
      <c r="E592" s="61">
        <v>459130</v>
      </c>
      <c r="F592" s="42" t="s">
        <v>962</v>
      </c>
      <c r="G592" s="42">
        <v>4822</v>
      </c>
      <c r="H592" s="138"/>
      <c r="I592" s="67">
        <v>0.48</v>
      </c>
    </row>
    <row r="593" spans="1:9" s="21" customFormat="1" ht="13.5" customHeight="1">
      <c r="A593" s="53">
        <v>3315843001</v>
      </c>
      <c r="B593" s="54" t="s">
        <v>79</v>
      </c>
      <c r="C593" s="53" t="s">
        <v>215</v>
      </c>
      <c r="D593" s="105">
        <v>3220</v>
      </c>
      <c r="E593" s="61">
        <v>459130</v>
      </c>
      <c r="F593" s="42"/>
      <c r="G593" s="42"/>
      <c r="H593" s="42"/>
      <c r="I593" s="67"/>
    </row>
    <row r="594" spans="1:9" s="21" customFormat="1" ht="13.5" customHeight="1">
      <c r="A594" s="53">
        <v>10972991001</v>
      </c>
      <c r="B594" s="54" t="s">
        <v>80</v>
      </c>
      <c r="C594" s="53" t="s">
        <v>317</v>
      </c>
      <c r="D594" s="105">
        <v>6821</v>
      </c>
      <c r="E594" s="61">
        <v>459130</v>
      </c>
      <c r="F594" s="42"/>
      <c r="G594" s="42"/>
      <c r="H594" s="42"/>
      <c r="I594" s="67"/>
    </row>
    <row r="595" spans="1:9" s="21" customFormat="1" ht="13.5" customHeight="1">
      <c r="A595" s="53">
        <v>4728858001</v>
      </c>
      <c r="B595" s="54" t="s">
        <v>31</v>
      </c>
      <c r="C595" s="53" t="s">
        <v>522</v>
      </c>
      <c r="D595" s="105">
        <v>36821</v>
      </c>
      <c r="E595" s="61">
        <v>459130</v>
      </c>
      <c r="F595" s="42"/>
      <c r="G595" s="42"/>
      <c r="H595" s="42"/>
      <c r="I595" s="67"/>
    </row>
    <row r="596" spans="1:9" s="21" customFormat="1" ht="13.5" customHeight="1">
      <c r="A596" s="53">
        <v>10109550001</v>
      </c>
      <c r="B596" s="54" t="s">
        <v>81</v>
      </c>
      <c r="C596" s="53" t="s">
        <v>548</v>
      </c>
      <c r="D596" s="105">
        <v>8625</v>
      </c>
      <c r="E596" s="61">
        <v>459130</v>
      </c>
      <c r="F596" s="42"/>
      <c r="G596" s="42"/>
      <c r="H596" s="42"/>
      <c r="I596" s="67"/>
    </row>
    <row r="597" spans="1:9" s="21" customFormat="1" ht="11.25">
      <c r="A597" s="53">
        <v>11644955001</v>
      </c>
      <c r="B597" s="54" t="s">
        <v>82</v>
      </c>
      <c r="C597" s="53" t="s">
        <v>296</v>
      </c>
      <c r="D597" s="105">
        <v>3722</v>
      </c>
      <c r="E597" s="61">
        <v>459130</v>
      </c>
      <c r="F597" s="42"/>
      <c r="G597" s="42"/>
      <c r="H597" s="42"/>
      <c r="I597" s="67"/>
    </row>
    <row r="598" spans="1:9" s="21" customFormat="1" ht="13.5" customHeight="1">
      <c r="A598" s="53">
        <v>4913914001</v>
      </c>
      <c r="B598" s="54" t="s">
        <v>1717</v>
      </c>
      <c r="C598" s="53" t="s">
        <v>332</v>
      </c>
      <c r="D598" s="105">
        <v>16326</v>
      </c>
      <c r="E598" s="61">
        <v>459130</v>
      </c>
      <c r="F598" s="42" t="s">
        <v>962</v>
      </c>
      <c r="G598" s="22">
        <v>8163</v>
      </c>
      <c r="H598" s="42"/>
      <c r="I598" s="67">
        <v>0.5</v>
      </c>
    </row>
    <row r="599" spans="1:9" s="21" customFormat="1" ht="11.25">
      <c r="A599" s="53">
        <v>10240354001</v>
      </c>
      <c r="B599" s="54" t="s">
        <v>83</v>
      </c>
      <c r="C599" s="53" t="s">
        <v>238</v>
      </c>
      <c r="D599" s="105">
        <v>9900</v>
      </c>
      <c r="E599" s="61">
        <v>459130</v>
      </c>
      <c r="F599" s="42"/>
      <c r="G599" s="42"/>
      <c r="H599" s="42"/>
      <c r="I599" s="67"/>
    </row>
    <row r="600" spans="1:9" s="21" customFormat="1" ht="13.5" customHeight="1">
      <c r="A600" s="53">
        <v>4673417001</v>
      </c>
      <c r="B600" s="54" t="s">
        <v>2</v>
      </c>
      <c r="C600" s="53" t="s">
        <v>1631</v>
      </c>
      <c r="D600" s="105">
        <v>9032</v>
      </c>
      <c r="E600" s="61">
        <v>459130</v>
      </c>
      <c r="F600" s="42"/>
      <c r="G600" s="22"/>
      <c r="H600" s="42"/>
      <c r="I600" s="67"/>
    </row>
    <row r="601" spans="1:9" s="21" customFormat="1" ht="13.5" customHeight="1">
      <c r="A601" s="53">
        <v>4673468001</v>
      </c>
      <c r="B601" s="54" t="s">
        <v>2</v>
      </c>
      <c r="C601" s="53" t="s">
        <v>1631</v>
      </c>
      <c r="D601" s="105">
        <v>9032</v>
      </c>
      <c r="E601" s="61">
        <v>459130</v>
      </c>
      <c r="F601" s="42"/>
      <c r="G601" s="42"/>
      <c r="H601" s="42"/>
      <c r="I601" s="67"/>
    </row>
    <row r="602" spans="1:9" s="21" customFormat="1" ht="13.5" customHeight="1">
      <c r="A602" s="53">
        <v>4914058001</v>
      </c>
      <c r="B602" s="54" t="s">
        <v>3</v>
      </c>
      <c r="C602" s="53" t="s">
        <v>332</v>
      </c>
      <c r="D602" s="105">
        <v>27033</v>
      </c>
      <c r="E602" s="61">
        <v>459130</v>
      </c>
      <c r="F602" s="42" t="s">
        <v>962</v>
      </c>
      <c r="G602" s="22">
        <v>13517</v>
      </c>
      <c r="H602" s="42"/>
      <c r="I602" s="67">
        <v>0.5</v>
      </c>
    </row>
    <row r="603" spans="1:9" s="21" customFormat="1" ht="13.5" customHeight="1">
      <c r="A603" s="53">
        <v>4914066001</v>
      </c>
      <c r="B603" s="54" t="s">
        <v>3</v>
      </c>
      <c r="C603" s="53" t="s">
        <v>661</v>
      </c>
      <c r="D603" s="105">
        <v>27844</v>
      </c>
      <c r="E603" s="61">
        <v>459130</v>
      </c>
      <c r="F603" s="42"/>
      <c r="G603" s="42"/>
      <c r="H603" s="42"/>
      <c r="I603" s="67"/>
    </row>
    <row r="604" spans="1:9" s="21" customFormat="1" ht="13.5" customHeight="1">
      <c r="A604" s="53">
        <v>3622614001</v>
      </c>
      <c r="B604" s="54" t="s">
        <v>84</v>
      </c>
      <c r="C604" s="53" t="s">
        <v>404</v>
      </c>
      <c r="D604" s="55">
        <v>11000</v>
      </c>
      <c r="E604" s="61">
        <v>459130</v>
      </c>
      <c r="F604" s="42" t="s">
        <v>962</v>
      </c>
      <c r="G604" s="22">
        <v>5280</v>
      </c>
      <c r="H604" s="138"/>
      <c r="I604" s="67">
        <v>0.48</v>
      </c>
    </row>
    <row r="605" spans="1:9" s="21" customFormat="1" ht="13.5" customHeight="1">
      <c r="A605" s="53">
        <v>3732681001</v>
      </c>
      <c r="B605" s="54" t="s">
        <v>85</v>
      </c>
      <c r="C605" s="53" t="s">
        <v>226</v>
      </c>
      <c r="D605" s="105">
        <v>11000</v>
      </c>
      <c r="E605" s="61">
        <v>459130</v>
      </c>
      <c r="F605" s="42"/>
      <c r="G605" s="42"/>
      <c r="H605" s="42"/>
      <c r="I605" s="67"/>
    </row>
    <row r="606" spans="1:9" s="21" customFormat="1" ht="13.5" customHeight="1">
      <c r="A606" s="53">
        <v>3732690001</v>
      </c>
      <c r="B606" s="54" t="s">
        <v>86</v>
      </c>
      <c r="C606" s="53" t="s">
        <v>226</v>
      </c>
      <c r="D606" s="105">
        <v>11000</v>
      </c>
      <c r="E606" s="61">
        <v>459130</v>
      </c>
      <c r="F606" s="42"/>
      <c r="G606" s="42"/>
      <c r="H606" s="42"/>
      <c r="I606" s="67"/>
    </row>
    <row r="607" spans="1:9" s="21" customFormat="1" ht="13.5" customHeight="1">
      <c r="A607" s="53">
        <v>3732703001</v>
      </c>
      <c r="B607" s="54" t="s">
        <v>87</v>
      </c>
      <c r="C607" s="53" t="s">
        <v>226</v>
      </c>
      <c r="D607" s="105">
        <v>11000</v>
      </c>
      <c r="E607" s="61">
        <v>459130</v>
      </c>
      <c r="F607" s="42"/>
      <c r="G607" s="42"/>
      <c r="H607" s="42"/>
      <c r="I607" s="67"/>
    </row>
    <row r="608" spans="1:9" s="21" customFormat="1" ht="13.5" customHeight="1">
      <c r="A608" s="53">
        <v>3732711001</v>
      </c>
      <c r="B608" s="54" t="s">
        <v>88</v>
      </c>
      <c r="C608" s="53" t="s">
        <v>226</v>
      </c>
      <c r="D608" s="105">
        <v>11000</v>
      </c>
      <c r="E608" s="61">
        <v>459130</v>
      </c>
      <c r="F608" s="42"/>
      <c r="G608" s="42"/>
      <c r="H608" s="42"/>
      <c r="I608" s="67"/>
    </row>
    <row r="609" spans="1:9" s="21" customFormat="1" ht="13.5" customHeight="1">
      <c r="A609" s="53">
        <v>3732720001</v>
      </c>
      <c r="B609" s="54" t="s">
        <v>89</v>
      </c>
      <c r="C609" s="53" t="s">
        <v>226</v>
      </c>
      <c r="D609" s="105">
        <v>11000</v>
      </c>
      <c r="E609" s="61">
        <v>459130</v>
      </c>
      <c r="F609" s="42"/>
      <c r="G609" s="42"/>
      <c r="H609" s="42"/>
      <c r="I609" s="67"/>
    </row>
    <row r="610" spans="1:9" s="21" customFormat="1" ht="13.5" customHeight="1">
      <c r="A610" s="53">
        <v>11828665001</v>
      </c>
      <c r="B610" s="54" t="s">
        <v>90</v>
      </c>
      <c r="C610" s="53" t="s">
        <v>319</v>
      </c>
      <c r="D610" s="105">
        <v>2414</v>
      </c>
      <c r="E610" s="61">
        <v>459130</v>
      </c>
      <c r="F610" s="42" t="s">
        <v>962</v>
      </c>
      <c r="G610" s="42">
        <v>1110</v>
      </c>
      <c r="H610" s="138"/>
      <c r="I610" s="67">
        <v>0.46</v>
      </c>
    </row>
    <row r="611" spans="1:9" s="21" customFormat="1" ht="13.5" customHeight="1">
      <c r="A611" s="53">
        <v>12033674001</v>
      </c>
      <c r="B611" s="54" t="s">
        <v>91</v>
      </c>
      <c r="C611" s="53" t="s">
        <v>1607</v>
      </c>
      <c r="D611" s="105">
        <v>2414</v>
      </c>
      <c r="E611" s="61">
        <v>459130</v>
      </c>
      <c r="F611" s="42" t="s">
        <v>962</v>
      </c>
      <c r="G611" s="42">
        <v>1110</v>
      </c>
      <c r="H611" s="138"/>
      <c r="I611" s="67">
        <v>0.46</v>
      </c>
    </row>
    <row r="612" spans="1:9" s="21" customFormat="1" ht="13.5" customHeight="1">
      <c r="A612" s="53">
        <v>10127884001</v>
      </c>
      <c r="B612" s="54" t="s">
        <v>92</v>
      </c>
      <c r="C612" s="53" t="s">
        <v>542</v>
      </c>
      <c r="D612" s="105">
        <v>2071</v>
      </c>
      <c r="E612" s="61">
        <v>459130</v>
      </c>
      <c r="F612" s="42"/>
      <c r="G612" s="42"/>
      <c r="H612" s="42"/>
      <c r="I612" s="67"/>
    </row>
    <row r="613" spans="1:9" s="21" customFormat="1" ht="13.5" customHeight="1">
      <c r="A613" s="53">
        <v>10127990001</v>
      </c>
      <c r="B613" s="54" t="s">
        <v>93</v>
      </c>
      <c r="C613" s="53" t="s">
        <v>238</v>
      </c>
      <c r="D613" s="105">
        <v>2071</v>
      </c>
      <c r="E613" s="61">
        <v>459130</v>
      </c>
      <c r="F613" s="42"/>
      <c r="G613" s="42"/>
      <c r="H613" s="42"/>
      <c r="I613" s="67"/>
    </row>
    <row r="614" spans="1:9" s="21" customFormat="1" ht="13.5" customHeight="1">
      <c r="A614" s="53">
        <v>3315932001</v>
      </c>
      <c r="B614" s="54" t="s">
        <v>94</v>
      </c>
      <c r="C614" s="53" t="s">
        <v>217</v>
      </c>
      <c r="D614" s="105">
        <v>1611</v>
      </c>
      <c r="E614" s="61">
        <v>459130</v>
      </c>
      <c r="F614" s="42"/>
      <c r="G614" s="42"/>
      <c r="H614" s="42"/>
      <c r="I614" s="67"/>
    </row>
    <row r="615" spans="1:9" s="21" customFormat="1" ht="13.5" customHeight="1">
      <c r="A615" s="53">
        <v>4738250001</v>
      </c>
      <c r="B615" s="54" t="s">
        <v>19</v>
      </c>
      <c r="C615" s="53" t="s">
        <v>235</v>
      </c>
      <c r="D615" s="55">
        <v>1536</v>
      </c>
      <c r="E615" s="61">
        <v>459130</v>
      </c>
      <c r="F615" s="42"/>
      <c r="G615" s="22"/>
      <c r="H615" s="138"/>
      <c r="I615" s="67"/>
    </row>
    <row r="616" spans="1:9" s="21" customFormat="1" ht="13.5" customHeight="1">
      <c r="A616" s="53">
        <v>10109142001</v>
      </c>
      <c r="B616" s="54" t="s">
        <v>95</v>
      </c>
      <c r="C616" s="53" t="s">
        <v>488</v>
      </c>
      <c r="D616" s="105">
        <v>423</v>
      </c>
      <c r="E616" s="61">
        <v>459130</v>
      </c>
      <c r="F616" s="42"/>
      <c r="G616" s="42"/>
      <c r="H616" s="42"/>
      <c r="I616" s="67"/>
    </row>
    <row r="617" spans="1:9" s="21" customFormat="1" ht="13.5" customHeight="1">
      <c r="A617" s="53">
        <v>11585371001</v>
      </c>
      <c r="B617" s="54" t="s">
        <v>96</v>
      </c>
      <c r="C617" s="53" t="s">
        <v>578</v>
      </c>
      <c r="D617" s="105">
        <v>14404</v>
      </c>
      <c r="E617" s="61">
        <v>459130</v>
      </c>
      <c r="F617" s="42"/>
      <c r="G617" s="42"/>
      <c r="H617" s="42"/>
      <c r="I617" s="67"/>
    </row>
    <row r="618" spans="1:9" s="21" customFormat="1" ht="13.5" customHeight="1">
      <c r="A618" s="53">
        <v>10708992001</v>
      </c>
      <c r="B618" s="54" t="s">
        <v>97</v>
      </c>
      <c r="C618" s="53" t="s">
        <v>1498</v>
      </c>
      <c r="D618" s="105">
        <v>8174</v>
      </c>
      <c r="E618" s="61">
        <v>459130</v>
      </c>
      <c r="F618" s="42"/>
      <c r="G618" s="42"/>
      <c r="H618" s="42"/>
      <c r="I618" s="67"/>
    </row>
    <row r="619" spans="1:9" s="21" customFormat="1" ht="11.25">
      <c r="A619" s="53">
        <v>11816586001</v>
      </c>
      <c r="B619" s="54" t="s">
        <v>53</v>
      </c>
      <c r="C619" s="53" t="s">
        <v>454</v>
      </c>
      <c r="D619" s="105">
        <v>5759</v>
      </c>
      <c r="E619" s="61">
        <v>459130</v>
      </c>
      <c r="F619" s="42"/>
      <c r="G619" s="42"/>
      <c r="H619" s="42"/>
      <c r="I619" s="67"/>
    </row>
    <row r="620" spans="1:9" s="21" customFormat="1" ht="13.5" customHeight="1">
      <c r="A620" s="53">
        <v>5080576001</v>
      </c>
      <c r="B620" s="54" t="s">
        <v>1606</v>
      </c>
      <c r="C620" s="53" t="s">
        <v>1607</v>
      </c>
      <c r="D620" s="105">
        <v>4524</v>
      </c>
      <c r="E620" s="61">
        <v>459130</v>
      </c>
      <c r="F620" s="42"/>
      <c r="G620" s="42"/>
      <c r="H620" s="42"/>
      <c r="I620" s="67"/>
    </row>
    <row r="621" spans="1:9" s="21" customFormat="1" ht="13.5" customHeight="1">
      <c r="A621" s="53">
        <v>11855476001</v>
      </c>
      <c r="B621" s="54" t="s">
        <v>98</v>
      </c>
      <c r="C621" s="53" t="s">
        <v>191</v>
      </c>
      <c r="D621" s="105">
        <v>4524</v>
      </c>
      <c r="E621" s="61">
        <v>459130</v>
      </c>
      <c r="F621" s="42"/>
      <c r="G621" s="42"/>
      <c r="H621" s="42"/>
      <c r="I621" s="67"/>
    </row>
    <row r="622" spans="1:9" s="21" customFormat="1" ht="13.5" customHeight="1">
      <c r="A622" s="53">
        <v>4728882001</v>
      </c>
      <c r="B622" s="54" t="s">
        <v>34</v>
      </c>
      <c r="C622" s="53" t="s">
        <v>523</v>
      </c>
      <c r="D622" s="105">
        <v>7994</v>
      </c>
      <c r="E622" s="61">
        <v>459130</v>
      </c>
      <c r="F622" s="42"/>
      <c r="G622" s="42"/>
      <c r="H622" s="138"/>
      <c r="I622" s="67"/>
    </row>
    <row r="623" spans="1:9" s="21" customFormat="1" ht="13.5" customHeight="1">
      <c r="A623" s="53">
        <v>3553361001</v>
      </c>
      <c r="B623" s="54" t="s">
        <v>42</v>
      </c>
      <c r="C623" s="53" t="s">
        <v>1439</v>
      </c>
      <c r="D623" s="55">
        <v>7392</v>
      </c>
      <c r="E623" s="61">
        <v>459130</v>
      </c>
      <c r="F623" s="42"/>
      <c r="G623" s="22"/>
      <c r="H623" s="138"/>
      <c r="I623" s="67"/>
    </row>
    <row r="624" spans="1:9" s="21" customFormat="1" ht="13.5" customHeight="1">
      <c r="A624" s="53">
        <v>10737046001</v>
      </c>
      <c r="B624" s="54" t="s">
        <v>100</v>
      </c>
      <c r="C624" s="53" t="s">
        <v>1634</v>
      </c>
      <c r="D624" s="105">
        <v>2885</v>
      </c>
      <c r="E624" s="61">
        <v>459130</v>
      </c>
      <c r="F624" s="42"/>
      <c r="G624" s="42"/>
      <c r="H624" s="42"/>
      <c r="I624" s="67"/>
    </row>
    <row r="625" spans="1:9" s="21" customFormat="1" ht="13.5" customHeight="1">
      <c r="A625" s="53">
        <v>11858882001</v>
      </c>
      <c r="B625" s="54" t="s">
        <v>101</v>
      </c>
      <c r="C625" s="53" t="s">
        <v>1452</v>
      </c>
      <c r="D625" s="105">
        <v>3445</v>
      </c>
      <c r="E625" s="61">
        <v>459130</v>
      </c>
      <c r="F625" s="42"/>
      <c r="G625" s="42"/>
      <c r="H625" s="42"/>
      <c r="I625" s="67"/>
    </row>
    <row r="626" spans="1:9" s="21" customFormat="1" ht="13.5" customHeight="1">
      <c r="A626" s="53">
        <v>10109509001</v>
      </c>
      <c r="B626" s="54" t="s">
        <v>102</v>
      </c>
      <c r="C626" s="53" t="s">
        <v>548</v>
      </c>
      <c r="D626" s="105">
        <v>5563</v>
      </c>
      <c r="E626" s="61">
        <v>459130</v>
      </c>
      <c r="F626" s="42"/>
      <c r="G626" s="42"/>
      <c r="H626" s="42"/>
      <c r="I626" s="67"/>
    </row>
    <row r="627" spans="1:9" s="21" customFormat="1" ht="13.5" customHeight="1">
      <c r="A627" s="53">
        <v>10810126001</v>
      </c>
      <c r="B627" s="54" t="s">
        <v>103</v>
      </c>
      <c r="C627" s="53" t="s">
        <v>1498</v>
      </c>
      <c r="D627" s="105">
        <v>7693</v>
      </c>
      <c r="E627" s="61">
        <v>459130</v>
      </c>
      <c r="F627" s="42"/>
      <c r="G627" s="42"/>
      <c r="H627" s="42"/>
      <c r="I627" s="67"/>
    </row>
    <row r="628" spans="1:9" s="21" customFormat="1" ht="13.5" customHeight="1">
      <c r="A628" s="53">
        <v>4738241001</v>
      </c>
      <c r="B628" s="54" t="s">
        <v>30</v>
      </c>
      <c r="C628" s="53" t="s">
        <v>523</v>
      </c>
      <c r="D628" s="105">
        <v>10319</v>
      </c>
      <c r="E628" s="61">
        <v>459130</v>
      </c>
      <c r="F628" s="42"/>
      <c r="G628" s="42"/>
      <c r="H628" s="42"/>
      <c r="I628" s="67"/>
    </row>
    <row r="629" spans="1:9" s="21" customFormat="1" ht="13.5" customHeight="1">
      <c r="A629" s="53">
        <v>10171832001</v>
      </c>
      <c r="B629" s="54" t="s">
        <v>104</v>
      </c>
      <c r="C629" s="53" t="s">
        <v>524</v>
      </c>
      <c r="D629" s="105">
        <v>2060</v>
      </c>
      <c r="E629" s="61">
        <v>459130</v>
      </c>
      <c r="F629" s="42"/>
      <c r="G629" s="42"/>
      <c r="H629" s="42"/>
      <c r="I629" s="67"/>
    </row>
    <row r="630" spans="1:9" s="21" customFormat="1" ht="13.5" customHeight="1">
      <c r="A630" s="53">
        <v>10621692001</v>
      </c>
      <c r="B630" s="54" t="s">
        <v>105</v>
      </c>
      <c r="C630" s="53" t="s">
        <v>548</v>
      </c>
      <c r="D630" s="105">
        <v>6152</v>
      </c>
      <c r="E630" s="61">
        <v>459130</v>
      </c>
      <c r="F630" s="42"/>
      <c r="G630" s="42"/>
      <c r="H630" s="42"/>
      <c r="I630" s="67"/>
    </row>
    <row r="631" spans="1:9" s="21" customFormat="1" ht="13.5" customHeight="1">
      <c r="A631" s="53">
        <v>3115801001</v>
      </c>
      <c r="B631" s="54" t="s">
        <v>44</v>
      </c>
      <c r="C631" s="53" t="s">
        <v>486</v>
      </c>
      <c r="D631" s="105">
        <v>2856</v>
      </c>
      <c r="E631" s="61">
        <v>459130</v>
      </c>
      <c r="F631" s="42"/>
      <c r="G631" s="42"/>
      <c r="H631" s="42"/>
      <c r="I631" s="67"/>
    </row>
    <row r="632" spans="1:9" s="21" customFormat="1" ht="13.5" customHeight="1">
      <c r="A632" s="53">
        <v>11641786001</v>
      </c>
      <c r="B632" s="54" t="s">
        <v>1</v>
      </c>
      <c r="C632" s="53" t="s">
        <v>446</v>
      </c>
      <c r="D632" s="105">
        <v>5721</v>
      </c>
      <c r="E632" s="61">
        <v>459130</v>
      </c>
      <c r="F632" s="42"/>
      <c r="G632" s="42"/>
      <c r="H632" s="42"/>
      <c r="I632" s="67"/>
    </row>
    <row r="633" spans="1:9" s="21" customFormat="1" ht="13.5" customHeight="1">
      <c r="A633" s="53">
        <v>10102857001</v>
      </c>
      <c r="B633" s="54" t="s">
        <v>21</v>
      </c>
      <c r="C633" s="53" t="s">
        <v>542</v>
      </c>
      <c r="D633" s="105">
        <v>1226</v>
      </c>
      <c r="E633" s="61">
        <v>459130</v>
      </c>
      <c r="F633" s="42"/>
      <c r="G633" s="42"/>
      <c r="H633" s="42"/>
      <c r="I633" s="67"/>
    </row>
    <row r="634" spans="1:9" s="21" customFormat="1" ht="13.5" customHeight="1">
      <c r="A634" s="53">
        <v>11787896001</v>
      </c>
      <c r="B634" s="54" t="s">
        <v>1451</v>
      </c>
      <c r="C634" s="53" t="s">
        <v>660</v>
      </c>
      <c r="D634" s="105">
        <v>4896</v>
      </c>
      <c r="E634" s="61">
        <v>459130</v>
      </c>
      <c r="F634" s="42"/>
      <c r="G634" s="42"/>
      <c r="H634" s="42"/>
      <c r="I634" s="67"/>
    </row>
    <row r="635" spans="1:9" s="21" customFormat="1" ht="13.5" customHeight="1">
      <c r="A635" s="53">
        <v>4738381001</v>
      </c>
      <c r="B635" s="54" t="s">
        <v>61</v>
      </c>
      <c r="C635" s="53" t="s">
        <v>523</v>
      </c>
      <c r="D635" s="105">
        <v>4031</v>
      </c>
      <c r="E635" s="61">
        <v>459130</v>
      </c>
      <c r="F635" s="42" t="s">
        <v>962</v>
      </c>
      <c r="G635" s="42">
        <v>1935</v>
      </c>
      <c r="H635" s="138"/>
      <c r="I635" s="67">
        <v>0.48</v>
      </c>
    </row>
    <row r="636" spans="1:9" s="21" customFormat="1" ht="13.5" customHeight="1">
      <c r="A636" s="53">
        <v>10128058001</v>
      </c>
      <c r="B636" s="54" t="s">
        <v>106</v>
      </c>
      <c r="C636" s="53" t="s">
        <v>493</v>
      </c>
      <c r="D636" s="105">
        <v>4484</v>
      </c>
      <c r="E636" s="61">
        <v>459130</v>
      </c>
      <c r="F636" s="42"/>
      <c r="G636" s="42"/>
      <c r="H636" s="42"/>
      <c r="I636" s="67"/>
    </row>
    <row r="637" spans="1:9" s="21" customFormat="1" ht="13.5" customHeight="1">
      <c r="A637" s="53">
        <v>4340850001</v>
      </c>
      <c r="B637" s="54" t="s">
        <v>107</v>
      </c>
      <c r="C637" s="53" t="s">
        <v>1438</v>
      </c>
      <c r="D637" s="105">
        <v>5601</v>
      </c>
      <c r="E637" s="61">
        <v>459130</v>
      </c>
      <c r="F637" s="42"/>
      <c r="G637" s="42"/>
      <c r="H637" s="42"/>
      <c r="I637" s="67"/>
    </row>
    <row r="638" spans="1:9" s="21" customFormat="1" ht="13.5" customHeight="1">
      <c r="A638" s="53">
        <v>11093037001</v>
      </c>
      <c r="B638" s="54" t="s">
        <v>1424</v>
      </c>
      <c r="C638" s="53" t="s">
        <v>1643</v>
      </c>
      <c r="D638" s="105">
        <v>3257</v>
      </c>
      <c r="E638" s="61">
        <v>459130</v>
      </c>
      <c r="F638" s="42"/>
      <c r="G638" s="42"/>
      <c r="H638" s="42"/>
      <c r="I638" s="67"/>
    </row>
    <row r="639" spans="1:9" s="21" customFormat="1" ht="13.5" customHeight="1">
      <c r="A639" s="53">
        <v>10703729001</v>
      </c>
      <c r="B639" s="54" t="s">
        <v>108</v>
      </c>
      <c r="C639" s="53" t="s">
        <v>1492</v>
      </c>
      <c r="D639" s="105">
        <v>8487</v>
      </c>
      <c r="E639" s="61">
        <v>459130</v>
      </c>
      <c r="F639" s="42" t="s">
        <v>960</v>
      </c>
      <c r="G639" s="42"/>
      <c r="H639" s="42" t="s">
        <v>961</v>
      </c>
      <c r="I639" s="67"/>
    </row>
    <row r="640" spans="1:9" s="21" customFormat="1" ht="13.5" customHeight="1">
      <c r="A640" s="53">
        <v>11666789001</v>
      </c>
      <c r="B640" s="54" t="s">
        <v>109</v>
      </c>
      <c r="C640" s="53" t="s">
        <v>480</v>
      </c>
      <c r="D640" s="105">
        <v>1992</v>
      </c>
      <c r="E640" s="61">
        <v>459130</v>
      </c>
      <c r="F640" s="42"/>
      <c r="G640" s="42"/>
      <c r="H640" s="42"/>
      <c r="I640" s="67"/>
    </row>
    <row r="641" spans="1:9" s="21" customFormat="1" ht="13.5" customHeight="1">
      <c r="A641" s="53">
        <v>10127647001</v>
      </c>
      <c r="B641" s="54" t="s">
        <v>445</v>
      </c>
      <c r="C641" s="53" t="s">
        <v>238</v>
      </c>
      <c r="D641" s="105">
        <v>815</v>
      </c>
      <c r="E641" s="61">
        <v>459130</v>
      </c>
      <c r="F641" s="42"/>
      <c r="G641" s="42"/>
      <c r="H641" s="42"/>
      <c r="I641" s="67"/>
    </row>
    <row r="642" spans="1:9" s="21" customFormat="1" ht="13.5" customHeight="1">
      <c r="A642" s="53">
        <v>10127973001</v>
      </c>
      <c r="B642" s="54" t="s">
        <v>22</v>
      </c>
      <c r="C642" s="53" t="s">
        <v>238</v>
      </c>
      <c r="D642" s="105">
        <v>3248</v>
      </c>
      <c r="E642" s="61">
        <v>459130</v>
      </c>
      <c r="F642" s="42"/>
      <c r="G642" s="42"/>
      <c r="H642" s="42"/>
      <c r="I642" s="67"/>
    </row>
    <row r="643" spans="1:9" s="21" customFormat="1" ht="11.25">
      <c r="A643" s="53">
        <v>10197734001</v>
      </c>
      <c r="B643" s="54" t="s">
        <v>1639</v>
      </c>
      <c r="C643" s="53" t="s">
        <v>1640</v>
      </c>
      <c r="D643" s="105">
        <v>815</v>
      </c>
      <c r="E643" s="61">
        <v>459130</v>
      </c>
      <c r="F643" s="42"/>
      <c r="G643" s="42"/>
      <c r="H643" s="42"/>
      <c r="I643" s="67"/>
    </row>
    <row r="644" spans="1:9" s="21" customFormat="1" ht="13.5" customHeight="1">
      <c r="A644" s="53">
        <v>11635379001</v>
      </c>
      <c r="B644" s="54" t="s">
        <v>310</v>
      </c>
      <c r="C644" s="53" t="s">
        <v>311</v>
      </c>
      <c r="D644" s="55">
        <v>2364</v>
      </c>
      <c r="E644" s="61">
        <v>459130</v>
      </c>
      <c r="F644" s="42" t="s">
        <v>962</v>
      </c>
      <c r="G644" s="22">
        <v>1135</v>
      </c>
      <c r="H644" s="42"/>
      <c r="I644" s="67">
        <v>0.48</v>
      </c>
    </row>
    <row r="645" spans="1:9" s="21" customFormat="1" ht="11.25">
      <c r="A645" s="53">
        <v>11383175001</v>
      </c>
      <c r="B645" s="54" t="s">
        <v>110</v>
      </c>
      <c r="C645" s="53" t="s">
        <v>263</v>
      </c>
      <c r="D645" s="105">
        <v>6083</v>
      </c>
      <c r="E645" s="61">
        <v>459130</v>
      </c>
      <c r="F645" s="42"/>
      <c r="G645" s="42"/>
      <c r="H645" s="42"/>
      <c r="I645" s="67"/>
    </row>
    <row r="646" spans="1:9" s="21" customFormat="1" ht="11.25">
      <c r="A646" s="53">
        <v>10109541001</v>
      </c>
      <c r="B646" s="54" t="s">
        <v>111</v>
      </c>
      <c r="C646" s="53" t="s">
        <v>491</v>
      </c>
      <c r="D646" s="105">
        <v>2109</v>
      </c>
      <c r="E646" s="61">
        <v>459130</v>
      </c>
      <c r="F646" s="42"/>
      <c r="G646" s="42"/>
      <c r="H646" s="42"/>
      <c r="I646" s="67"/>
    </row>
    <row r="647" spans="1:9" s="21" customFormat="1" ht="11.25">
      <c r="A647" s="53">
        <v>10621650001</v>
      </c>
      <c r="B647" s="54" t="s">
        <v>112</v>
      </c>
      <c r="C647" s="53" t="s">
        <v>443</v>
      </c>
      <c r="D647" s="105">
        <v>3238</v>
      </c>
      <c r="E647" s="61">
        <v>459130</v>
      </c>
      <c r="F647" s="42"/>
      <c r="G647" s="42"/>
      <c r="H647" s="42"/>
      <c r="I647" s="67"/>
    </row>
    <row r="648" spans="1:9" s="21" customFormat="1" ht="13.5" customHeight="1">
      <c r="A648" s="53">
        <v>11636090910</v>
      </c>
      <c r="B648" s="54" t="s">
        <v>113</v>
      </c>
      <c r="C648" s="53" t="s">
        <v>205</v>
      </c>
      <c r="D648" s="105">
        <v>6172</v>
      </c>
      <c r="E648" s="61">
        <v>459130</v>
      </c>
      <c r="F648" s="42"/>
      <c r="G648" s="42"/>
      <c r="H648" s="138"/>
      <c r="I648" s="67"/>
    </row>
    <row r="649" spans="1:9" s="21" customFormat="1" ht="13.5" customHeight="1">
      <c r="A649" s="53">
        <v>3732738001</v>
      </c>
      <c r="B649" s="54" t="s">
        <v>114</v>
      </c>
      <c r="C649" s="53" t="s">
        <v>228</v>
      </c>
      <c r="D649" s="105">
        <v>2424</v>
      </c>
      <c r="E649" s="61">
        <v>459130</v>
      </c>
      <c r="F649" s="42"/>
      <c r="G649" s="42"/>
      <c r="H649" s="42"/>
      <c r="I649" s="67"/>
    </row>
    <row r="650" spans="1:9" s="21" customFormat="1" ht="13.5" customHeight="1">
      <c r="A650" s="53">
        <v>10127914001</v>
      </c>
      <c r="B650" s="54" t="s">
        <v>115</v>
      </c>
      <c r="C650" s="53" t="s">
        <v>1633</v>
      </c>
      <c r="D650" s="105">
        <v>1217</v>
      </c>
      <c r="E650" s="61">
        <v>459130</v>
      </c>
      <c r="F650" s="42"/>
      <c r="G650" s="42"/>
      <c r="H650" s="42"/>
      <c r="I650" s="67"/>
    </row>
    <row r="651" spans="1:9" s="21" customFormat="1" ht="13.5" customHeight="1">
      <c r="A651" s="53">
        <v>10737232001</v>
      </c>
      <c r="B651" s="54" t="s">
        <v>116</v>
      </c>
      <c r="C651" s="53" t="s">
        <v>1633</v>
      </c>
      <c r="D651" s="105">
        <v>2827</v>
      </c>
      <c r="E651" s="61">
        <v>459130</v>
      </c>
      <c r="F651" s="42"/>
      <c r="G651" s="42"/>
      <c r="H651" s="42"/>
      <c r="I651" s="67"/>
    </row>
    <row r="652" spans="1:9" s="21" customFormat="1" ht="13.5" customHeight="1">
      <c r="A652" s="53">
        <v>12032937001</v>
      </c>
      <c r="B652" s="54" t="s">
        <v>40</v>
      </c>
      <c r="C652" s="53" t="s">
        <v>523</v>
      </c>
      <c r="D652" s="55">
        <v>2435</v>
      </c>
      <c r="E652" s="61">
        <v>459130</v>
      </c>
      <c r="F652" s="42" t="s">
        <v>962</v>
      </c>
      <c r="G652" s="22">
        <v>1169</v>
      </c>
      <c r="H652" s="138"/>
      <c r="I652" s="67">
        <v>0.48</v>
      </c>
    </row>
    <row r="653" spans="1:9" s="21" customFormat="1" ht="13.5" customHeight="1">
      <c r="A653" s="53">
        <v>10127558001</v>
      </c>
      <c r="B653" s="54" t="s">
        <v>117</v>
      </c>
      <c r="C653" s="53" t="s">
        <v>444</v>
      </c>
      <c r="D653" s="105">
        <v>4435</v>
      </c>
      <c r="E653" s="61">
        <v>459130</v>
      </c>
      <c r="F653" s="42"/>
      <c r="G653" s="42"/>
      <c r="H653" s="42"/>
      <c r="I653" s="67"/>
    </row>
    <row r="654" spans="1:9" s="21" customFormat="1" ht="13.5" customHeight="1">
      <c r="A654" s="53">
        <v>10837016001</v>
      </c>
      <c r="B654" s="54" t="s">
        <v>118</v>
      </c>
      <c r="C654" s="53" t="s">
        <v>524</v>
      </c>
      <c r="D654" s="105">
        <v>3228</v>
      </c>
      <c r="E654" s="61">
        <v>459130</v>
      </c>
      <c r="F654" s="42"/>
      <c r="G654" s="42"/>
      <c r="H654" s="42"/>
      <c r="I654" s="67"/>
    </row>
    <row r="655" spans="1:9" s="43" customFormat="1" ht="13.5" customHeight="1">
      <c r="A655" s="53">
        <v>11636103001</v>
      </c>
      <c r="B655" s="54" t="s">
        <v>312</v>
      </c>
      <c r="C655" s="53" t="s">
        <v>313</v>
      </c>
      <c r="D655" s="105">
        <v>2944</v>
      </c>
      <c r="E655" s="61">
        <v>459130</v>
      </c>
      <c r="F655" s="42"/>
      <c r="G655" s="42"/>
      <c r="H655" s="42"/>
      <c r="I655" s="67"/>
    </row>
    <row r="656" spans="1:9" s="21" customFormat="1" ht="13.5" customHeight="1">
      <c r="A656" s="53">
        <v>11411446001</v>
      </c>
      <c r="B656" s="57" t="s">
        <v>119</v>
      </c>
      <c r="C656" s="56" t="s">
        <v>238</v>
      </c>
      <c r="D656" s="124">
        <v>2100</v>
      </c>
      <c r="E656" s="64">
        <v>459130</v>
      </c>
      <c r="F656" s="42"/>
      <c r="G656" s="42"/>
      <c r="H656" s="42"/>
      <c r="I656" s="67"/>
    </row>
    <row r="657" spans="1:9" s="21" customFormat="1" ht="13.5" customHeight="1">
      <c r="A657" s="53">
        <v>11666703001</v>
      </c>
      <c r="B657" s="54" t="s">
        <v>120</v>
      </c>
      <c r="C657" s="53" t="s">
        <v>480</v>
      </c>
      <c r="D657" s="105">
        <v>2738</v>
      </c>
      <c r="E657" s="61">
        <v>459130</v>
      </c>
      <c r="F657" s="42"/>
      <c r="G657" s="42"/>
      <c r="H657" s="42"/>
      <c r="I657" s="67"/>
    </row>
    <row r="658" spans="1:9" s="21" customFormat="1" ht="13.5" customHeight="1">
      <c r="A658" s="53">
        <v>10128163001</v>
      </c>
      <c r="B658" s="54" t="s">
        <v>121</v>
      </c>
      <c r="C658" s="53" t="s">
        <v>542</v>
      </c>
      <c r="D658" s="105">
        <v>3219</v>
      </c>
      <c r="E658" s="61">
        <v>459130</v>
      </c>
      <c r="F658" s="42"/>
      <c r="G658" s="42"/>
      <c r="H658" s="42"/>
      <c r="I658" s="67"/>
    </row>
    <row r="659" spans="1:9" s="21" customFormat="1" ht="11.25">
      <c r="A659" s="53">
        <v>4716728001</v>
      </c>
      <c r="B659" s="54" t="s">
        <v>122</v>
      </c>
      <c r="C659" s="53" t="s">
        <v>511</v>
      </c>
      <c r="D659" s="105">
        <v>2404</v>
      </c>
      <c r="E659" s="61">
        <v>459130</v>
      </c>
      <c r="F659" s="42"/>
      <c r="G659" s="42"/>
      <c r="H659" s="42"/>
      <c r="I659" s="67"/>
    </row>
    <row r="660" spans="1:9" s="21" customFormat="1" ht="11.25">
      <c r="A660" s="53">
        <v>10737127001</v>
      </c>
      <c r="B660" s="54" t="s">
        <v>123</v>
      </c>
      <c r="C660" s="53" t="s">
        <v>1634</v>
      </c>
      <c r="D660" s="105">
        <v>2404</v>
      </c>
      <c r="E660" s="61">
        <v>459130</v>
      </c>
      <c r="F660" s="42"/>
      <c r="G660" s="42"/>
      <c r="H660" s="42"/>
      <c r="I660" s="67"/>
    </row>
    <row r="661" spans="1:9" s="21" customFormat="1" ht="11.25">
      <c r="A661" s="53">
        <v>11681834001</v>
      </c>
      <c r="B661" s="54" t="s">
        <v>63</v>
      </c>
      <c r="C661" s="53" t="s">
        <v>1427</v>
      </c>
      <c r="D661" s="55">
        <v>1042</v>
      </c>
      <c r="E661" s="61">
        <v>459130</v>
      </c>
      <c r="F661" s="42"/>
      <c r="G661" s="22"/>
      <c r="H661" s="138"/>
      <c r="I661" s="67"/>
    </row>
    <row r="662" spans="1:9" s="21" customFormat="1" ht="13.5" customHeight="1">
      <c r="A662" s="53">
        <v>3115887001</v>
      </c>
      <c r="B662" s="54" t="s">
        <v>0</v>
      </c>
      <c r="C662" s="53" t="s">
        <v>492</v>
      </c>
      <c r="D662" s="105">
        <v>403</v>
      </c>
      <c r="E662" s="61">
        <v>459130</v>
      </c>
      <c r="F662" s="42"/>
      <c r="G662" s="42"/>
      <c r="H662" s="42"/>
      <c r="I662" s="67"/>
    </row>
    <row r="663" spans="1:9" s="21" customFormat="1" ht="11.25">
      <c r="A663" s="53">
        <v>10108987001</v>
      </c>
      <c r="B663" s="54" t="s">
        <v>124</v>
      </c>
      <c r="C663" s="53" t="s">
        <v>550</v>
      </c>
      <c r="D663" s="105">
        <v>805</v>
      </c>
      <c r="E663" s="61">
        <v>459130</v>
      </c>
      <c r="F663" s="42"/>
      <c r="G663" s="42"/>
      <c r="H663" s="42"/>
      <c r="I663" s="67"/>
    </row>
    <row r="664" spans="1:9" s="21" customFormat="1" ht="13.5" customHeight="1">
      <c r="A664" s="53">
        <v>10736619001</v>
      </c>
      <c r="B664" s="54" t="s">
        <v>1504</v>
      </c>
      <c r="C664" s="53" t="s">
        <v>1505</v>
      </c>
      <c r="D664" s="105">
        <v>805</v>
      </c>
      <c r="E664" s="61">
        <v>459130</v>
      </c>
      <c r="F664" s="42"/>
      <c r="G664" s="42"/>
      <c r="H664" s="42"/>
      <c r="I664" s="67"/>
    </row>
    <row r="665" spans="1:9" s="21" customFormat="1" ht="13.5" customHeight="1">
      <c r="A665" s="53">
        <v>10837059001</v>
      </c>
      <c r="B665" s="54" t="s">
        <v>606</v>
      </c>
      <c r="C665" s="53" t="s">
        <v>443</v>
      </c>
      <c r="D665" s="105">
        <v>2002</v>
      </c>
      <c r="E665" s="61">
        <v>459130</v>
      </c>
      <c r="F665" s="42"/>
      <c r="G665" s="42"/>
      <c r="H665" s="42"/>
      <c r="I665" s="67"/>
    </row>
    <row r="666" spans="1:9" s="21" customFormat="1" ht="13.5" customHeight="1">
      <c r="A666" s="53">
        <v>10972983001</v>
      </c>
      <c r="B666" s="54" t="s">
        <v>125</v>
      </c>
      <c r="C666" s="53" t="s">
        <v>316</v>
      </c>
      <c r="D666" s="105">
        <v>1944</v>
      </c>
      <c r="E666" s="61">
        <v>459130</v>
      </c>
      <c r="F666" s="42"/>
      <c r="G666" s="42"/>
      <c r="H666" s="42"/>
      <c r="I666" s="67"/>
    </row>
    <row r="667" spans="1:9" s="21" customFormat="1" ht="13.5" customHeight="1">
      <c r="A667" s="53">
        <v>11388983001</v>
      </c>
      <c r="B667" s="54" t="s">
        <v>126</v>
      </c>
      <c r="C667" s="53" t="s">
        <v>454</v>
      </c>
      <c r="D667" s="105">
        <v>2002</v>
      </c>
      <c r="E667" s="61">
        <v>459130</v>
      </c>
      <c r="F667" s="42"/>
      <c r="G667" s="42"/>
      <c r="H667" s="42"/>
      <c r="I667" s="67"/>
    </row>
    <row r="668" spans="1:9" s="21" customFormat="1" ht="11.25">
      <c r="A668" s="53">
        <v>11666681001</v>
      </c>
      <c r="B668" s="54" t="s">
        <v>127</v>
      </c>
      <c r="C668" s="53" t="s">
        <v>480</v>
      </c>
      <c r="D668" s="105">
        <v>2729</v>
      </c>
      <c r="E668" s="61">
        <v>459130</v>
      </c>
      <c r="F668" s="42"/>
      <c r="G668" s="42"/>
      <c r="H668" s="42"/>
      <c r="I668" s="67"/>
    </row>
    <row r="669" spans="1:9" s="21" customFormat="1" ht="11.25">
      <c r="A669" s="53">
        <v>10775835001</v>
      </c>
      <c r="B669" s="54" t="s">
        <v>128</v>
      </c>
      <c r="C669" s="53" t="s">
        <v>1498</v>
      </c>
      <c r="D669" s="105">
        <v>4327</v>
      </c>
      <c r="E669" s="61">
        <v>459130</v>
      </c>
      <c r="F669" s="42" t="s">
        <v>437</v>
      </c>
      <c r="G669" s="42"/>
      <c r="H669" s="42" t="s">
        <v>437</v>
      </c>
      <c r="I669" s="67"/>
    </row>
    <row r="670" spans="1:9" s="21" customFormat="1" ht="11.25">
      <c r="A670" s="53">
        <v>10101907001</v>
      </c>
      <c r="B670" s="54" t="s">
        <v>129</v>
      </c>
      <c r="C670" s="53" t="s">
        <v>536</v>
      </c>
      <c r="D670" s="105">
        <v>3984</v>
      </c>
      <c r="E670" s="61">
        <v>459130</v>
      </c>
      <c r="F670" s="42"/>
      <c r="G670" s="42"/>
      <c r="H670" s="42"/>
      <c r="I670" s="67"/>
    </row>
    <row r="671" spans="1:9" s="21" customFormat="1" ht="13.5" customHeight="1">
      <c r="A671" s="53">
        <v>4710444001</v>
      </c>
      <c r="B671" s="54" t="s">
        <v>130</v>
      </c>
      <c r="C671" s="53" t="s">
        <v>331</v>
      </c>
      <c r="D671" s="55">
        <v>3182</v>
      </c>
      <c r="E671" s="61">
        <v>459130</v>
      </c>
      <c r="F671" s="42"/>
      <c r="G671" s="22"/>
      <c r="H671" s="42"/>
      <c r="I671" s="67"/>
    </row>
    <row r="672" spans="1:9" s="21" customFormat="1" ht="13.5" customHeight="1">
      <c r="A672" s="53">
        <v>11732676001</v>
      </c>
      <c r="B672" s="54" t="s">
        <v>131</v>
      </c>
      <c r="C672" s="53" t="s">
        <v>157</v>
      </c>
      <c r="D672" s="55">
        <v>2659</v>
      </c>
      <c r="E672" s="61">
        <v>459130</v>
      </c>
      <c r="F672" s="42" t="s">
        <v>962</v>
      </c>
      <c r="G672" s="22">
        <v>1276</v>
      </c>
      <c r="H672" s="138"/>
      <c r="I672" s="67">
        <v>0.48</v>
      </c>
    </row>
    <row r="673" spans="1:9" s="21" customFormat="1" ht="11.25">
      <c r="A673" s="53">
        <v>11754785001</v>
      </c>
      <c r="B673" s="54" t="s">
        <v>132</v>
      </c>
      <c r="C673" s="53" t="s">
        <v>157</v>
      </c>
      <c r="D673" s="55">
        <v>2787</v>
      </c>
      <c r="E673" s="61">
        <v>459130</v>
      </c>
      <c r="F673" s="42" t="s">
        <v>962</v>
      </c>
      <c r="G673" s="22">
        <v>1338</v>
      </c>
      <c r="H673" s="138"/>
      <c r="I673" s="67">
        <v>0.48</v>
      </c>
    </row>
    <row r="674" spans="1:9" s="21" customFormat="1" ht="13.5" customHeight="1">
      <c r="A674" s="53">
        <v>10102121001</v>
      </c>
      <c r="B674" s="54" t="s">
        <v>1113</v>
      </c>
      <c r="C674" s="53" t="s">
        <v>538</v>
      </c>
      <c r="D674" s="105">
        <v>1992</v>
      </c>
      <c r="E674" s="61">
        <v>459130</v>
      </c>
      <c r="F674" s="42"/>
      <c r="H674" s="42"/>
      <c r="I674" s="67"/>
    </row>
    <row r="675" spans="1:9" s="21" customFormat="1" ht="13.5" customHeight="1">
      <c r="A675" s="53">
        <v>11119915001</v>
      </c>
      <c r="B675" s="54" t="s">
        <v>1558</v>
      </c>
      <c r="C675" s="53" t="s">
        <v>1559</v>
      </c>
      <c r="D675" s="105">
        <v>1590</v>
      </c>
      <c r="E675" s="61">
        <v>459130</v>
      </c>
      <c r="F675" s="42"/>
      <c r="H675" s="42"/>
      <c r="I675" s="67"/>
    </row>
    <row r="676" spans="1:9" s="21" customFormat="1" ht="13.5" customHeight="1">
      <c r="A676" s="53">
        <v>11775367001</v>
      </c>
      <c r="B676" s="54" t="s">
        <v>1114</v>
      </c>
      <c r="C676" s="53" t="s">
        <v>235</v>
      </c>
      <c r="D676" s="105">
        <v>1476</v>
      </c>
      <c r="E676" s="61">
        <v>459130</v>
      </c>
      <c r="F676" s="42"/>
      <c r="G676" s="22"/>
      <c r="H676" s="138"/>
      <c r="I676" s="67"/>
    </row>
    <row r="677" spans="1:9" s="21" customFormat="1" ht="13.5" customHeight="1">
      <c r="A677" s="53">
        <v>10105589001</v>
      </c>
      <c r="B677" s="54" t="s">
        <v>1115</v>
      </c>
      <c r="C677" s="53" t="s">
        <v>538</v>
      </c>
      <c r="D677" s="105">
        <v>1187</v>
      </c>
      <c r="E677" s="61">
        <v>459130</v>
      </c>
      <c r="F677" s="42"/>
      <c r="G677" s="42"/>
      <c r="H677" s="42"/>
      <c r="I677" s="67"/>
    </row>
    <row r="678" spans="1:9" s="21" customFormat="1" ht="13.5" customHeight="1">
      <c r="A678" s="53">
        <v>10621722001</v>
      </c>
      <c r="B678" s="54" t="s">
        <v>1116</v>
      </c>
      <c r="C678" s="53" t="s">
        <v>443</v>
      </c>
      <c r="D678" s="105">
        <v>3562</v>
      </c>
      <c r="E678" s="61">
        <v>459130</v>
      </c>
      <c r="F678" s="42"/>
      <c r="G678" s="42"/>
      <c r="H678" s="42"/>
      <c r="I678" s="67"/>
    </row>
    <row r="679" spans="1:9" s="21" customFormat="1" ht="13.5" customHeight="1">
      <c r="A679" s="53">
        <v>12011875001</v>
      </c>
      <c r="B679" s="54" t="s">
        <v>1117</v>
      </c>
      <c r="C679" s="53" t="s">
        <v>1471</v>
      </c>
      <c r="D679" s="105">
        <v>1756</v>
      </c>
      <c r="E679" s="61">
        <v>459130</v>
      </c>
      <c r="F679" s="42"/>
      <c r="G679" s="42"/>
      <c r="H679" s="42"/>
      <c r="I679" s="67"/>
    </row>
    <row r="680" spans="1:9" s="21" customFormat="1" ht="13.5" customHeight="1">
      <c r="A680" s="53">
        <v>11775375001</v>
      </c>
      <c r="B680" s="54" t="s">
        <v>1114</v>
      </c>
      <c r="C680" s="53" t="s">
        <v>333</v>
      </c>
      <c r="D680" s="105">
        <v>2563</v>
      </c>
      <c r="E680" s="61">
        <v>459130</v>
      </c>
      <c r="F680" s="42" t="s">
        <v>962</v>
      </c>
      <c r="G680" s="42">
        <v>1230</v>
      </c>
      <c r="H680" s="138"/>
      <c r="I680" s="67">
        <v>0.48</v>
      </c>
    </row>
    <row r="681" spans="1:9" s="21" customFormat="1" ht="11.25">
      <c r="A681" s="53">
        <v>11785834001</v>
      </c>
      <c r="B681" s="54" t="s">
        <v>1118</v>
      </c>
      <c r="C681" s="53" t="s">
        <v>1450</v>
      </c>
      <c r="D681" s="105">
        <v>2758</v>
      </c>
      <c r="E681" s="61">
        <v>459130</v>
      </c>
      <c r="F681" s="42"/>
      <c r="G681" s="42"/>
      <c r="H681" s="42"/>
      <c r="I681" s="67"/>
    </row>
    <row r="682" spans="1:9" s="21" customFormat="1" ht="13.5" customHeight="1">
      <c r="A682" s="53">
        <v>10378445001</v>
      </c>
      <c r="B682" s="54" t="s">
        <v>143</v>
      </c>
      <c r="C682" s="53" t="s">
        <v>1643</v>
      </c>
      <c r="D682" s="105">
        <v>3150</v>
      </c>
      <c r="E682" s="61">
        <v>459130</v>
      </c>
      <c r="F682" s="42"/>
      <c r="G682" s="42" t="s">
        <v>386</v>
      </c>
      <c r="H682" s="42"/>
      <c r="I682" s="67"/>
    </row>
    <row r="683" spans="1:9" s="21" customFormat="1" ht="13.5" customHeight="1">
      <c r="A683" s="53">
        <v>10602400001</v>
      </c>
      <c r="B683" s="54" t="s">
        <v>1120</v>
      </c>
      <c r="C683" s="53" t="s">
        <v>148</v>
      </c>
      <c r="D683" s="105">
        <v>1580</v>
      </c>
      <c r="E683" s="61">
        <v>459130</v>
      </c>
      <c r="F683" s="42" t="s">
        <v>437</v>
      </c>
      <c r="G683" s="42"/>
      <c r="H683" s="42" t="s">
        <v>437</v>
      </c>
      <c r="I683" s="67"/>
    </row>
    <row r="684" spans="1:9" s="21" customFormat="1" ht="13.5" customHeight="1">
      <c r="A684" s="53">
        <v>11581295001</v>
      </c>
      <c r="B684" s="54" t="s">
        <v>1121</v>
      </c>
      <c r="C684" s="53" t="s">
        <v>574</v>
      </c>
      <c r="D684" s="55">
        <v>1048</v>
      </c>
      <c r="E684" s="61">
        <v>459130</v>
      </c>
      <c r="F684" s="42" t="s">
        <v>962</v>
      </c>
      <c r="G684" s="22">
        <v>503</v>
      </c>
      <c r="H684" s="138"/>
      <c r="I684" s="67">
        <v>0.48</v>
      </c>
    </row>
    <row r="685" spans="1:9" s="21" customFormat="1" ht="13.5" customHeight="1">
      <c r="A685" s="53">
        <v>10107824001</v>
      </c>
      <c r="B685" s="54" t="s">
        <v>1122</v>
      </c>
      <c r="C685" s="53" t="s">
        <v>491</v>
      </c>
      <c r="D685" s="105">
        <v>1570</v>
      </c>
      <c r="E685" s="61">
        <v>459130</v>
      </c>
      <c r="F685" s="42"/>
      <c r="G685" s="42"/>
      <c r="H685" s="42"/>
      <c r="I685" s="67"/>
    </row>
    <row r="686" spans="1:9" s="21" customFormat="1" ht="13.5" customHeight="1">
      <c r="A686" s="53">
        <v>10109525001</v>
      </c>
      <c r="B686" s="54" t="s">
        <v>1123</v>
      </c>
      <c r="C686" s="53" t="s">
        <v>548</v>
      </c>
      <c r="D686" s="105">
        <v>3257</v>
      </c>
      <c r="E686" s="61">
        <v>459130</v>
      </c>
      <c r="F686" s="42"/>
      <c r="G686" s="42"/>
      <c r="H686" s="42"/>
      <c r="I686" s="67"/>
    </row>
    <row r="687" spans="1:9" s="21" customFormat="1" ht="13.5" customHeight="1">
      <c r="A687" s="53">
        <v>10602361001</v>
      </c>
      <c r="B687" s="54" t="s">
        <v>1124</v>
      </c>
      <c r="C687" s="53" t="s">
        <v>1523</v>
      </c>
      <c r="D687" s="105">
        <v>1953</v>
      </c>
      <c r="E687" s="61">
        <v>459130</v>
      </c>
      <c r="F687" s="42" t="s">
        <v>437</v>
      </c>
      <c r="G687" s="42"/>
      <c r="H687" s="42" t="s">
        <v>437</v>
      </c>
      <c r="I687" s="67"/>
    </row>
    <row r="688" spans="1:9" s="21" customFormat="1" ht="13.5" customHeight="1">
      <c r="A688" s="53">
        <v>10602370001</v>
      </c>
      <c r="B688" s="54" t="s">
        <v>1125</v>
      </c>
      <c r="C688" s="53" t="s">
        <v>1524</v>
      </c>
      <c r="D688" s="105">
        <v>1953</v>
      </c>
      <c r="E688" s="61">
        <v>459130</v>
      </c>
      <c r="F688" s="42" t="s">
        <v>437</v>
      </c>
      <c r="G688" s="42"/>
      <c r="H688" s="42" t="s">
        <v>437</v>
      </c>
      <c r="I688" s="67"/>
    </row>
    <row r="689" spans="1:9" s="21" customFormat="1" ht="13.5" customHeight="1">
      <c r="A689" s="53">
        <v>11969013001</v>
      </c>
      <c r="B689" s="54" t="s">
        <v>1126</v>
      </c>
      <c r="C689" s="53" t="s">
        <v>553</v>
      </c>
      <c r="D689" s="105">
        <v>1896</v>
      </c>
      <c r="E689" s="61">
        <v>459130</v>
      </c>
      <c r="F689" s="42"/>
      <c r="G689" s="42"/>
      <c r="H689" s="42"/>
      <c r="I689" s="67"/>
    </row>
    <row r="690" spans="1:9" s="21" customFormat="1" ht="13.5" customHeight="1">
      <c r="A690" s="53">
        <v>11969021001</v>
      </c>
      <c r="B690" s="54" t="s">
        <v>1127</v>
      </c>
      <c r="C690" s="53" t="s">
        <v>553</v>
      </c>
      <c r="D690" s="105">
        <v>1896</v>
      </c>
      <c r="E690" s="61">
        <v>459130</v>
      </c>
      <c r="F690" s="42"/>
      <c r="G690" s="42"/>
      <c r="H690" s="42"/>
      <c r="I690" s="67"/>
    </row>
    <row r="691" spans="1:9" s="21" customFormat="1" ht="13.5" customHeight="1">
      <c r="A691" s="53">
        <v>11969030001</v>
      </c>
      <c r="B691" s="54" t="s">
        <v>1128</v>
      </c>
      <c r="C691" s="53" t="s">
        <v>553</v>
      </c>
      <c r="D691" s="105">
        <v>1896</v>
      </c>
      <c r="E691" s="61">
        <v>459130</v>
      </c>
      <c r="F691" s="42"/>
      <c r="G691" s="42"/>
      <c r="H691" s="42"/>
      <c r="I691" s="67"/>
    </row>
    <row r="692" spans="1:9" s="21" customFormat="1" ht="13.5" customHeight="1">
      <c r="A692" s="53">
        <v>11969048001</v>
      </c>
      <c r="B692" s="54" t="s">
        <v>1129</v>
      </c>
      <c r="C692" s="53" t="s">
        <v>553</v>
      </c>
      <c r="D692" s="105">
        <v>1896</v>
      </c>
      <c r="E692" s="61">
        <v>459130</v>
      </c>
      <c r="F692" s="42"/>
      <c r="G692" s="42"/>
      <c r="H692" s="42"/>
      <c r="I692" s="67"/>
    </row>
    <row r="693" spans="1:9" s="21" customFormat="1" ht="13.5" customHeight="1">
      <c r="A693" s="53">
        <v>11969056001</v>
      </c>
      <c r="B693" s="54" t="s">
        <v>1130</v>
      </c>
      <c r="C693" s="53" t="s">
        <v>553</v>
      </c>
      <c r="D693" s="105">
        <v>1896</v>
      </c>
      <c r="E693" s="61">
        <v>459130</v>
      </c>
      <c r="F693" s="42"/>
      <c r="G693" s="42"/>
      <c r="H693" s="42"/>
      <c r="I693" s="67"/>
    </row>
    <row r="694" spans="1:9" s="21" customFormat="1" ht="13.5" customHeight="1">
      <c r="A694" s="53">
        <v>10981249001</v>
      </c>
      <c r="B694" s="54" t="s">
        <v>320</v>
      </c>
      <c r="C694" s="53" t="s">
        <v>148</v>
      </c>
      <c r="D694" s="105">
        <v>2718</v>
      </c>
      <c r="E694" s="61">
        <v>459130</v>
      </c>
      <c r="F694" s="42"/>
      <c r="G694" s="42"/>
      <c r="H694" s="42"/>
      <c r="I694" s="67"/>
    </row>
    <row r="695" spans="1:9" s="21" customFormat="1" ht="13.5" customHeight="1">
      <c r="A695" s="53">
        <v>10128031001</v>
      </c>
      <c r="B695" s="54" t="s">
        <v>1131</v>
      </c>
      <c r="C695" s="53" t="s">
        <v>491</v>
      </c>
      <c r="D695" s="105">
        <v>775</v>
      </c>
      <c r="E695" s="61">
        <v>459130</v>
      </c>
      <c r="F695" s="42"/>
      <c r="G695" s="42"/>
      <c r="H695" s="42"/>
      <c r="I695" s="67"/>
    </row>
    <row r="696" spans="1:9" s="21" customFormat="1" ht="13.5" customHeight="1">
      <c r="A696" s="53">
        <v>12140306001</v>
      </c>
      <c r="B696" s="54" t="s">
        <v>1132</v>
      </c>
      <c r="C696" s="53" t="s">
        <v>235</v>
      </c>
      <c r="D696" s="105">
        <v>1262</v>
      </c>
      <c r="E696" s="61">
        <v>459130</v>
      </c>
      <c r="F696" s="42"/>
      <c r="G696" s="42"/>
      <c r="H696" s="138"/>
      <c r="I696" s="67"/>
    </row>
    <row r="697" spans="1:9" s="21" customFormat="1" ht="13.5" customHeight="1">
      <c r="A697" s="53">
        <v>10621714001</v>
      </c>
      <c r="B697" s="54" t="s">
        <v>1133</v>
      </c>
      <c r="C697" s="53" t="s">
        <v>238</v>
      </c>
      <c r="D697" s="105">
        <v>2325</v>
      </c>
      <c r="E697" s="61">
        <v>459130</v>
      </c>
      <c r="F697" s="42"/>
      <c r="G697" s="42"/>
      <c r="H697" s="42"/>
      <c r="I697" s="67"/>
    </row>
    <row r="698" spans="1:9" s="21" customFormat="1" ht="11.25">
      <c r="A698" s="53">
        <v>11202332001</v>
      </c>
      <c r="B698" s="54" t="s">
        <v>1134</v>
      </c>
      <c r="C698" s="53" t="s">
        <v>333</v>
      </c>
      <c r="D698" s="105">
        <v>1168</v>
      </c>
      <c r="E698" s="61">
        <v>459130</v>
      </c>
      <c r="F698" s="42"/>
      <c r="G698" s="42"/>
      <c r="H698" s="42"/>
      <c r="I698" s="67"/>
    </row>
    <row r="699" spans="1:9" s="21" customFormat="1" ht="11.25">
      <c r="A699" s="53">
        <v>3789403001</v>
      </c>
      <c r="B699" s="54" t="s">
        <v>233</v>
      </c>
      <c r="C699" s="53" t="s">
        <v>234</v>
      </c>
      <c r="D699" s="105">
        <v>2019</v>
      </c>
      <c r="E699" s="61">
        <v>459130</v>
      </c>
      <c r="F699" s="42"/>
      <c r="G699" s="42"/>
      <c r="H699" s="42"/>
      <c r="I699" s="67"/>
    </row>
    <row r="700" spans="1:9" s="21" customFormat="1" ht="11.25">
      <c r="A700" s="53">
        <v>11080733001</v>
      </c>
      <c r="B700" s="54" t="s">
        <v>70</v>
      </c>
      <c r="C700" s="53" t="s">
        <v>647</v>
      </c>
      <c r="D700" s="105">
        <v>2317</v>
      </c>
      <c r="E700" s="61">
        <v>459130</v>
      </c>
      <c r="F700" s="42"/>
      <c r="G700" s="42"/>
      <c r="H700" s="42"/>
      <c r="I700" s="67"/>
    </row>
    <row r="701" spans="1:9" s="21" customFormat="1" ht="13.5" customHeight="1">
      <c r="A701" s="53">
        <v>4422694001</v>
      </c>
      <c r="B701" s="54" t="s">
        <v>450</v>
      </c>
      <c r="C701" s="53" t="s">
        <v>1481</v>
      </c>
      <c r="D701" s="105">
        <v>2827</v>
      </c>
      <c r="E701" s="61">
        <v>459130</v>
      </c>
      <c r="F701" s="42"/>
      <c r="G701" s="42"/>
      <c r="H701" s="42"/>
      <c r="I701" s="67"/>
    </row>
    <row r="702" spans="1:9" s="21" customFormat="1" ht="13.5" customHeight="1">
      <c r="A702" s="53">
        <v>10835269001</v>
      </c>
      <c r="B702" s="54" t="s">
        <v>1135</v>
      </c>
      <c r="C702" s="53" t="s">
        <v>1498</v>
      </c>
      <c r="D702" s="105">
        <v>1924</v>
      </c>
      <c r="E702" s="61">
        <v>459130</v>
      </c>
      <c r="F702" s="42"/>
      <c r="G702" s="42"/>
      <c r="H702" s="42"/>
      <c r="I702" s="67"/>
    </row>
    <row r="703" spans="1:9" s="21" customFormat="1" ht="13.5" customHeight="1">
      <c r="A703" s="53">
        <v>10102105001</v>
      </c>
      <c r="B703" s="54" t="s">
        <v>1136</v>
      </c>
      <c r="C703" s="53" t="s">
        <v>537</v>
      </c>
      <c r="D703" s="105">
        <v>2306</v>
      </c>
      <c r="E703" s="61">
        <v>459130</v>
      </c>
      <c r="F703" s="42"/>
      <c r="G703" s="42"/>
      <c r="H703" s="42"/>
      <c r="I703" s="67"/>
    </row>
    <row r="704" spans="1:9" s="21" customFormat="1" ht="13.5" customHeight="1">
      <c r="A704" s="53">
        <v>11363905910</v>
      </c>
      <c r="B704" s="54" t="s">
        <v>1137</v>
      </c>
      <c r="C704" s="53" t="s">
        <v>1426</v>
      </c>
      <c r="D704" s="105">
        <v>2438</v>
      </c>
      <c r="E704" s="61">
        <v>459130</v>
      </c>
      <c r="F704" s="42"/>
      <c r="G704" s="42"/>
      <c r="H704" s="42"/>
      <c r="I704" s="67"/>
    </row>
    <row r="705" spans="1:9" s="21" customFormat="1" ht="11.25">
      <c r="A705" s="53">
        <v>11858874001</v>
      </c>
      <c r="B705" s="54" t="s">
        <v>1138</v>
      </c>
      <c r="C705" s="53" t="s">
        <v>508</v>
      </c>
      <c r="D705" s="105">
        <v>2747</v>
      </c>
      <c r="E705" s="61">
        <v>459130</v>
      </c>
      <c r="F705" s="42"/>
      <c r="G705" s="42"/>
      <c r="H705" s="42"/>
      <c r="I705" s="67"/>
    </row>
    <row r="706" spans="1:9" s="21" customFormat="1" ht="13.5" customHeight="1">
      <c r="A706" s="53">
        <v>4743725001</v>
      </c>
      <c r="B706" s="54" t="s">
        <v>32</v>
      </c>
      <c r="C706" s="53" t="s">
        <v>1440</v>
      </c>
      <c r="D706" s="55">
        <v>1712</v>
      </c>
      <c r="E706" s="61">
        <v>459130</v>
      </c>
      <c r="F706" s="42"/>
      <c r="G706" s="22"/>
      <c r="H706" s="42"/>
      <c r="I706" s="67"/>
    </row>
    <row r="707" spans="1:9" s="21" customFormat="1" ht="13.5" customHeight="1">
      <c r="A707" s="53">
        <v>10109134001</v>
      </c>
      <c r="B707" s="54" t="s">
        <v>1139</v>
      </c>
      <c r="C707" s="53" t="s">
        <v>548</v>
      </c>
      <c r="D707" s="105">
        <v>1149</v>
      </c>
      <c r="E707" s="61">
        <v>459130</v>
      </c>
      <c r="F707" s="42"/>
      <c r="G707" s="42"/>
      <c r="H707" s="42"/>
      <c r="I707" s="67"/>
    </row>
    <row r="708" spans="1:9" s="21" customFormat="1" ht="13.5" customHeight="1">
      <c r="A708" s="53">
        <v>10127833001</v>
      </c>
      <c r="B708" s="54" t="s">
        <v>69</v>
      </c>
      <c r="C708" s="53" t="s">
        <v>537</v>
      </c>
      <c r="D708" s="105">
        <v>1512</v>
      </c>
      <c r="E708" s="61">
        <v>459130</v>
      </c>
      <c r="F708" s="42"/>
      <c r="G708" s="42"/>
      <c r="H708" s="42"/>
      <c r="I708" s="67"/>
    </row>
    <row r="709" spans="1:9" s="21" customFormat="1" ht="13.5" customHeight="1">
      <c r="A709" s="53">
        <v>11680293001</v>
      </c>
      <c r="B709" s="54" t="s">
        <v>1140</v>
      </c>
      <c r="C709" s="53" t="s">
        <v>491</v>
      </c>
      <c r="D709" s="105">
        <v>785</v>
      </c>
      <c r="E709" s="61">
        <v>459130</v>
      </c>
      <c r="F709" s="42" t="s">
        <v>437</v>
      </c>
      <c r="G709" s="42"/>
      <c r="H709" s="42" t="s">
        <v>437</v>
      </c>
      <c r="I709" s="67"/>
    </row>
    <row r="710" spans="1:9" s="21" customFormat="1" ht="13.5" customHeight="1">
      <c r="A710" s="53">
        <v>11888382001</v>
      </c>
      <c r="B710" s="54" t="s">
        <v>1141</v>
      </c>
      <c r="C710" s="53" t="s">
        <v>529</v>
      </c>
      <c r="D710" s="105">
        <v>1502</v>
      </c>
      <c r="E710" s="61">
        <v>459130</v>
      </c>
      <c r="F710" s="42"/>
      <c r="G710" s="42"/>
      <c r="H710" s="42"/>
      <c r="I710" s="67"/>
    </row>
    <row r="711" spans="1:9" s="21" customFormat="1" ht="13.5" customHeight="1">
      <c r="A711" s="53">
        <v>10662046001</v>
      </c>
      <c r="B711" s="54" t="s">
        <v>1142</v>
      </c>
      <c r="C711" s="53" t="s">
        <v>1632</v>
      </c>
      <c r="D711" s="105">
        <v>1884</v>
      </c>
      <c r="E711" s="61">
        <v>459130</v>
      </c>
      <c r="F711" s="42"/>
      <c r="G711" s="42"/>
      <c r="H711" s="42"/>
      <c r="I711" s="67"/>
    </row>
    <row r="712" spans="1:9" s="21" customFormat="1" ht="13.5" customHeight="1">
      <c r="A712" s="53">
        <v>10745782001</v>
      </c>
      <c r="B712" s="54" t="s">
        <v>1143</v>
      </c>
      <c r="C712" s="53" t="s">
        <v>1509</v>
      </c>
      <c r="D712" s="105">
        <v>1178</v>
      </c>
      <c r="E712" s="61">
        <v>459130</v>
      </c>
      <c r="F712" s="42"/>
      <c r="G712" s="42"/>
      <c r="H712" s="42"/>
      <c r="I712" s="67"/>
    </row>
    <row r="713" spans="1:9" s="21" customFormat="1" ht="13.5" customHeight="1">
      <c r="A713" s="53">
        <v>4829034001</v>
      </c>
      <c r="B713" s="54" t="s">
        <v>1144</v>
      </c>
      <c r="C713" s="53" t="s">
        <v>1431</v>
      </c>
      <c r="D713" s="55">
        <v>1341</v>
      </c>
      <c r="E713" s="61">
        <v>459130</v>
      </c>
      <c r="F713" s="42"/>
      <c r="G713" s="22"/>
      <c r="H713" s="138"/>
      <c r="I713" s="67"/>
    </row>
    <row r="714" spans="1:9" s="21" customFormat="1" ht="13.5" customHeight="1">
      <c r="A714" s="53">
        <v>4536282001</v>
      </c>
      <c r="B714" s="54" t="s">
        <v>1145</v>
      </c>
      <c r="C714" s="53" t="s">
        <v>1625</v>
      </c>
      <c r="D714" s="105">
        <v>1110</v>
      </c>
      <c r="E714" s="61">
        <v>459130</v>
      </c>
      <c r="F714" s="42"/>
      <c r="G714" s="42"/>
      <c r="H714" s="42"/>
      <c r="I714" s="67"/>
    </row>
    <row r="715" spans="1:9" s="21" customFormat="1" ht="13.5" customHeight="1">
      <c r="A715" s="53">
        <v>10127566001</v>
      </c>
      <c r="B715" s="54" t="s">
        <v>1146</v>
      </c>
      <c r="C715" s="53" t="s">
        <v>491</v>
      </c>
      <c r="D715" s="105">
        <v>1110</v>
      </c>
      <c r="E715" s="61">
        <v>459130</v>
      </c>
      <c r="F715" s="42"/>
      <c r="G715" s="42"/>
      <c r="H715" s="42"/>
      <c r="I715" s="67"/>
    </row>
    <row r="716" spans="1:9" s="21" customFormat="1" ht="13.5" customHeight="1">
      <c r="A716" s="53">
        <v>10109517001</v>
      </c>
      <c r="B716" s="54" t="s">
        <v>1147</v>
      </c>
      <c r="C716" s="53" t="s">
        <v>491</v>
      </c>
      <c r="D716" s="105">
        <v>1551</v>
      </c>
      <c r="E716" s="61">
        <v>459130</v>
      </c>
      <c r="F716" s="42"/>
      <c r="G716" s="42"/>
      <c r="H716" s="42"/>
      <c r="I716" s="67"/>
    </row>
    <row r="717" spans="1:9" s="21" customFormat="1" ht="13.5" customHeight="1">
      <c r="A717" s="53">
        <v>12032929001</v>
      </c>
      <c r="B717" s="54" t="s">
        <v>40</v>
      </c>
      <c r="C717" s="53" t="s">
        <v>1438</v>
      </c>
      <c r="D717" s="55">
        <v>1271</v>
      </c>
      <c r="E717" s="61">
        <v>459130</v>
      </c>
      <c r="F717" s="42" t="s">
        <v>962</v>
      </c>
      <c r="G717" s="22">
        <v>610</v>
      </c>
      <c r="H717" s="138"/>
      <c r="I717" s="67">
        <v>0.48</v>
      </c>
    </row>
    <row r="718" spans="1:9" s="21" customFormat="1" ht="13.5" customHeight="1">
      <c r="A718" s="53">
        <v>10127671001</v>
      </c>
      <c r="B718" s="54" t="s">
        <v>1148</v>
      </c>
      <c r="C718" s="53" t="s">
        <v>537</v>
      </c>
      <c r="D718" s="105">
        <v>1472</v>
      </c>
      <c r="E718" s="61">
        <v>459130</v>
      </c>
      <c r="F718" s="42"/>
      <c r="G718" s="42"/>
      <c r="H718" s="42"/>
      <c r="I718" s="67"/>
    </row>
    <row r="719" spans="1:9" s="21" customFormat="1" ht="13.5" customHeight="1">
      <c r="A719" s="53">
        <v>10106801001</v>
      </c>
      <c r="B719" s="54" t="s">
        <v>1149</v>
      </c>
      <c r="C719" s="53" t="s">
        <v>238</v>
      </c>
      <c r="D719" s="105">
        <v>735</v>
      </c>
      <c r="E719" s="61">
        <v>459130</v>
      </c>
      <c r="F719" s="42" t="s">
        <v>437</v>
      </c>
      <c r="G719" s="42"/>
      <c r="H719" s="42" t="s">
        <v>437</v>
      </c>
      <c r="I719" s="67"/>
    </row>
    <row r="720" spans="1:9" s="21" customFormat="1" ht="13.5" customHeight="1">
      <c r="A720" s="53">
        <v>11814320001</v>
      </c>
      <c r="B720" s="54" t="s">
        <v>1459</v>
      </c>
      <c r="C720" s="53" t="s">
        <v>309</v>
      </c>
      <c r="D720" s="105">
        <v>1090</v>
      </c>
      <c r="E720" s="61">
        <v>459130</v>
      </c>
      <c r="F720" s="42"/>
      <c r="G720" s="42"/>
      <c r="H720" s="42"/>
      <c r="I720" s="67"/>
    </row>
    <row r="721" spans="1:9" s="21" customFormat="1" ht="11.25">
      <c r="A721" s="53">
        <v>10109169001</v>
      </c>
      <c r="B721" s="54" t="s">
        <v>1150</v>
      </c>
      <c r="C721" s="53" t="s">
        <v>491</v>
      </c>
      <c r="D721" s="105">
        <v>1070</v>
      </c>
      <c r="E721" s="61">
        <v>459130</v>
      </c>
      <c r="F721" s="42"/>
      <c r="G721" s="42"/>
      <c r="H721" s="42"/>
      <c r="I721" s="67"/>
    </row>
    <row r="722" spans="1:9" s="21" customFormat="1" ht="13.5" customHeight="1">
      <c r="A722" s="53">
        <v>10127531001</v>
      </c>
      <c r="B722" s="54" t="s">
        <v>1151</v>
      </c>
      <c r="C722" s="53" t="s">
        <v>443</v>
      </c>
      <c r="D722" s="105">
        <v>1061</v>
      </c>
      <c r="E722" s="61">
        <v>459130</v>
      </c>
      <c r="F722" s="42"/>
      <c r="G722" s="42"/>
      <c r="H722" s="42"/>
      <c r="I722" s="67"/>
    </row>
    <row r="723" spans="1:9" s="21" customFormat="1" ht="13.5" customHeight="1">
      <c r="A723" s="53">
        <v>10105031001</v>
      </c>
      <c r="B723" s="54" t="s">
        <v>1152</v>
      </c>
      <c r="C723" s="53" t="s">
        <v>551</v>
      </c>
      <c r="D723" s="105">
        <v>698</v>
      </c>
      <c r="E723" s="61">
        <v>459130</v>
      </c>
      <c r="F723" s="42"/>
      <c r="G723" s="42"/>
      <c r="H723" s="42"/>
      <c r="I723" s="67"/>
    </row>
    <row r="724" spans="1:9" s="21" customFormat="1" ht="13.5" customHeight="1">
      <c r="A724" s="53">
        <v>11417967001</v>
      </c>
      <c r="B724" s="54" t="s">
        <v>271</v>
      </c>
      <c r="C724" s="53" t="s">
        <v>270</v>
      </c>
      <c r="D724" s="105">
        <v>619</v>
      </c>
      <c r="E724" s="61">
        <v>459130</v>
      </c>
      <c r="F724" s="42"/>
      <c r="G724" s="42"/>
      <c r="H724" s="42"/>
      <c r="I724" s="67"/>
    </row>
    <row r="725" spans="1:9" s="21" customFormat="1" ht="13.5" customHeight="1">
      <c r="A725" s="53">
        <v>11417991001</v>
      </c>
      <c r="B725" s="54" t="s">
        <v>274</v>
      </c>
      <c r="C725" s="53" t="s">
        <v>270</v>
      </c>
      <c r="D725" s="105">
        <v>619</v>
      </c>
      <c r="E725" s="61">
        <v>459130</v>
      </c>
      <c r="F725" s="42"/>
      <c r="G725" s="42"/>
      <c r="H725" s="42"/>
      <c r="I725" s="67"/>
    </row>
    <row r="726" spans="1:9" s="21" customFormat="1" ht="13.5" customHeight="1">
      <c r="A726" s="53">
        <v>10109045001</v>
      </c>
      <c r="B726" s="54" t="s">
        <v>1153</v>
      </c>
      <c r="C726" s="53" t="s">
        <v>538</v>
      </c>
      <c r="D726" s="105">
        <v>687</v>
      </c>
      <c r="E726" s="61">
        <v>459130</v>
      </c>
      <c r="F726" s="42"/>
      <c r="G726" s="42"/>
      <c r="H726" s="42"/>
      <c r="I726" s="67"/>
    </row>
    <row r="727" spans="1:9" s="21" customFormat="1" ht="13.5" customHeight="1">
      <c r="A727" s="53">
        <v>10107409001</v>
      </c>
      <c r="B727" s="54" t="s">
        <v>240</v>
      </c>
      <c r="C727" s="53" t="s">
        <v>241</v>
      </c>
      <c r="D727" s="105">
        <v>677</v>
      </c>
      <c r="E727" s="61">
        <v>459130</v>
      </c>
      <c r="F727" s="42" t="s">
        <v>437</v>
      </c>
      <c r="G727" s="42"/>
      <c r="H727" s="42" t="s">
        <v>437</v>
      </c>
      <c r="I727" s="67"/>
    </row>
    <row r="728" spans="1:9" s="21" customFormat="1" ht="13.5" customHeight="1">
      <c r="A728" s="53">
        <v>3115879001</v>
      </c>
      <c r="B728" s="54" t="s">
        <v>44</v>
      </c>
      <c r="C728" s="53" t="s">
        <v>491</v>
      </c>
      <c r="D728" s="105">
        <v>668</v>
      </c>
      <c r="E728" s="61">
        <v>459130</v>
      </c>
      <c r="F728" s="42"/>
      <c r="G728" s="42"/>
      <c r="H728" s="42"/>
      <c r="I728" s="67"/>
    </row>
    <row r="729" spans="1:9" s="21" customFormat="1" ht="13.5" customHeight="1">
      <c r="A729" s="53">
        <v>10109193001</v>
      </c>
      <c r="B729" s="54" t="s">
        <v>1154</v>
      </c>
      <c r="C729" s="53" t="s">
        <v>452</v>
      </c>
      <c r="D729" s="105">
        <v>698</v>
      </c>
      <c r="E729" s="61">
        <v>459130</v>
      </c>
      <c r="F729" s="42"/>
      <c r="G729" s="42"/>
      <c r="H729" s="42"/>
      <c r="I729" s="67"/>
    </row>
    <row r="730" spans="1:9" s="21" customFormat="1" ht="13.5" customHeight="1">
      <c r="A730" s="53">
        <v>10128155001</v>
      </c>
      <c r="B730" s="54" t="s">
        <v>121</v>
      </c>
      <c r="C730" s="53" t="s">
        <v>538</v>
      </c>
      <c r="D730" s="105">
        <v>668</v>
      </c>
      <c r="E730" s="61">
        <v>459130</v>
      </c>
      <c r="F730" s="42"/>
      <c r="G730" s="42"/>
      <c r="H730" s="42"/>
      <c r="I730" s="67"/>
    </row>
    <row r="731" spans="1:9" s="21" customFormat="1" ht="13.5" customHeight="1">
      <c r="A731" s="53">
        <v>10724815001</v>
      </c>
      <c r="B731" s="54" t="s">
        <v>119</v>
      </c>
      <c r="C731" s="53" t="s">
        <v>493</v>
      </c>
      <c r="D731" s="105">
        <v>698</v>
      </c>
      <c r="E731" s="61">
        <v>459130</v>
      </c>
      <c r="F731" s="42"/>
      <c r="G731" s="42"/>
      <c r="H731" s="42"/>
      <c r="I731" s="67"/>
    </row>
    <row r="732" spans="1:9" s="21" customFormat="1" ht="13.5" customHeight="1">
      <c r="A732" s="53">
        <v>11074059001</v>
      </c>
      <c r="B732" s="54" t="s">
        <v>1155</v>
      </c>
      <c r="C732" s="53" t="s">
        <v>548</v>
      </c>
      <c r="D732" s="105">
        <v>2218</v>
      </c>
      <c r="E732" s="62">
        <v>459317</v>
      </c>
      <c r="F732" s="42"/>
      <c r="G732" s="42"/>
      <c r="H732" s="42"/>
      <c r="I732" s="67"/>
    </row>
    <row r="733" spans="1:9" s="21" customFormat="1" ht="11.25">
      <c r="A733" s="53">
        <v>10104159001</v>
      </c>
      <c r="B733" s="54" t="s">
        <v>1156</v>
      </c>
      <c r="C733" s="53" t="s">
        <v>491</v>
      </c>
      <c r="D733" s="105">
        <v>658</v>
      </c>
      <c r="E733" s="61">
        <v>459130</v>
      </c>
      <c r="F733" s="42"/>
      <c r="G733" s="42"/>
      <c r="H733" s="42"/>
      <c r="I733" s="67"/>
    </row>
    <row r="734" spans="1:9" s="21" customFormat="1" ht="11.25">
      <c r="A734" s="53">
        <v>10708976001</v>
      </c>
      <c r="B734" s="54" t="s">
        <v>1157</v>
      </c>
      <c r="C734" s="53" t="s">
        <v>1497</v>
      </c>
      <c r="D734" s="105">
        <v>1050</v>
      </c>
      <c r="E734" s="61">
        <v>459130</v>
      </c>
      <c r="F734" s="42"/>
      <c r="G734" s="42"/>
      <c r="H734" s="42"/>
      <c r="I734" s="67"/>
    </row>
    <row r="735" spans="1:9" s="21" customFormat="1" ht="13.5" customHeight="1">
      <c r="A735" s="53">
        <v>10127523001</v>
      </c>
      <c r="B735" s="54" t="s">
        <v>1158</v>
      </c>
      <c r="C735" s="53" t="s">
        <v>238</v>
      </c>
      <c r="D735" s="105">
        <v>648</v>
      </c>
      <c r="E735" s="61">
        <v>459130</v>
      </c>
      <c r="F735" s="42"/>
      <c r="G735" s="42"/>
      <c r="H735" s="42"/>
      <c r="I735" s="67"/>
    </row>
    <row r="736" spans="1:9" s="21" customFormat="1" ht="13.5" customHeight="1">
      <c r="A736" s="53">
        <v>11082035001</v>
      </c>
      <c r="B736" s="54" t="s">
        <v>1159</v>
      </c>
      <c r="C736" s="53" t="s">
        <v>376</v>
      </c>
      <c r="D736" s="105">
        <v>334</v>
      </c>
      <c r="E736" s="61">
        <v>459130</v>
      </c>
      <c r="F736" s="42"/>
      <c r="G736" s="42"/>
      <c r="H736" s="42"/>
      <c r="I736" s="67"/>
    </row>
    <row r="737" spans="1:9" s="21" customFormat="1" ht="13.5" customHeight="1">
      <c r="A737" s="53">
        <v>4883560001</v>
      </c>
      <c r="B737" s="54" t="s">
        <v>1160</v>
      </c>
      <c r="C737" s="53" t="s">
        <v>1434</v>
      </c>
      <c r="D737" s="105">
        <v>2806</v>
      </c>
      <c r="E737" s="62">
        <v>459317</v>
      </c>
      <c r="F737" s="42"/>
      <c r="G737" s="42"/>
      <c r="H737" s="42"/>
      <c r="I737" s="67"/>
    </row>
    <row r="738" spans="1:9" s="21" customFormat="1" ht="13.5" customHeight="1">
      <c r="A738" s="53">
        <v>10693944001</v>
      </c>
      <c r="B738" s="54" t="s">
        <v>1161</v>
      </c>
      <c r="C738" s="53" t="s">
        <v>1530</v>
      </c>
      <c r="D738" s="105">
        <v>1178</v>
      </c>
      <c r="E738" s="61">
        <v>459130</v>
      </c>
      <c r="F738" s="42"/>
      <c r="G738" s="42"/>
      <c r="H738" s="42"/>
      <c r="I738" s="67"/>
    </row>
    <row r="739" spans="1:9" s="21" customFormat="1" ht="13.5" customHeight="1">
      <c r="A739" s="53">
        <v>12015200001</v>
      </c>
      <c r="B739" s="54" t="s">
        <v>1162</v>
      </c>
      <c r="C739" s="53" t="s">
        <v>1475</v>
      </c>
      <c r="D739" s="105">
        <v>3900</v>
      </c>
      <c r="E739" s="61">
        <v>459130</v>
      </c>
      <c r="F739" s="41"/>
      <c r="G739" s="22"/>
      <c r="H739" s="42"/>
      <c r="I739" s="67"/>
    </row>
    <row r="740" spans="1:9" s="21" customFormat="1" ht="11.25">
      <c r="A740" s="53">
        <v>11210238001</v>
      </c>
      <c r="B740" s="54" t="s">
        <v>197</v>
      </c>
      <c r="C740" s="53" t="s">
        <v>198</v>
      </c>
      <c r="D740" s="105">
        <v>7700</v>
      </c>
      <c r="E740" s="61">
        <v>459130</v>
      </c>
      <c r="F740" s="42"/>
      <c r="G740" s="42"/>
      <c r="H740" s="42"/>
      <c r="I740" s="67"/>
    </row>
    <row r="741" spans="1:9" s="21" customFormat="1" ht="11.25">
      <c r="A741" s="53">
        <v>11383213001</v>
      </c>
      <c r="B741" s="54" t="s">
        <v>1163</v>
      </c>
      <c r="C741" s="53" t="s">
        <v>1399</v>
      </c>
      <c r="D741" s="105">
        <v>599</v>
      </c>
      <c r="E741" s="61">
        <v>459130</v>
      </c>
      <c r="F741" s="42"/>
      <c r="G741" s="42"/>
      <c r="H741" s="42"/>
      <c r="I741" s="67"/>
    </row>
    <row r="742" spans="1:9" s="21" customFormat="1" ht="11.25">
      <c r="A742" s="53">
        <v>5081955001</v>
      </c>
      <c r="B742" s="54" t="s">
        <v>1608</v>
      </c>
      <c r="C742" s="53" t="s">
        <v>1609</v>
      </c>
      <c r="D742" s="55">
        <v>3206</v>
      </c>
      <c r="E742" s="61">
        <v>459130</v>
      </c>
      <c r="F742" s="42"/>
      <c r="G742" s="22"/>
      <c r="H742" s="42"/>
      <c r="I742" s="67"/>
    </row>
    <row r="743" spans="1:9" s="21" customFormat="1" ht="13.5" customHeight="1">
      <c r="A743" s="53">
        <v>3115836001</v>
      </c>
      <c r="B743" s="54" t="s">
        <v>2020</v>
      </c>
      <c r="C743" s="53" t="s">
        <v>488</v>
      </c>
      <c r="D743" s="105">
        <v>276</v>
      </c>
      <c r="E743" s="61">
        <v>459130</v>
      </c>
      <c r="F743" s="42"/>
      <c r="G743" s="42"/>
      <c r="H743" s="42"/>
      <c r="I743" s="67"/>
    </row>
    <row r="744" spans="1:9" s="21" customFormat="1" ht="11.25">
      <c r="A744" s="53">
        <v>11697471001</v>
      </c>
      <c r="B744" s="54" t="s">
        <v>1414</v>
      </c>
      <c r="C744" s="53" t="s">
        <v>1551</v>
      </c>
      <c r="D744" s="105">
        <v>1462</v>
      </c>
      <c r="E744" s="61">
        <v>459130</v>
      </c>
      <c r="F744" s="42"/>
      <c r="G744" s="42"/>
      <c r="H744" s="42"/>
      <c r="I744" s="67"/>
    </row>
    <row r="745" spans="1:9" s="21" customFormat="1" ht="13.5" customHeight="1">
      <c r="A745" s="53">
        <v>10528552001</v>
      </c>
      <c r="B745" s="54" t="s">
        <v>1164</v>
      </c>
      <c r="C745" s="53" t="s">
        <v>136</v>
      </c>
      <c r="D745" s="105">
        <v>1128</v>
      </c>
      <c r="E745" s="61">
        <v>459130</v>
      </c>
      <c r="F745" s="42"/>
      <c r="G745" s="42"/>
      <c r="H745" s="42"/>
      <c r="I745" s="67"/>
    </row>
    <row r="746" spans="1:9" s="21" customFormat="1" ht="13.5" customHeight="1">
      <c r="A746" s="53">
        <v>11164368001</v>
      </c>
      <c r="B746" s="54" t="s">
        <v>1165</v>
      </c>
      <c r="C746" s="53" t="s">
        <v>1569</v>
      </c>
      <c r="D746" s="105">
        <v>1953</v>
      </c>
      <c r="E746" s="61">
        <v>459130</v>
      </c>
      <c r="F746" s="42"/>
      <c r="G746" s="42"/>
      <c r="H746" s="42"/>
      <c r="I746" s="67"/>
    </row>
    <row r="747" spans="1:9" s="21" customFormat="1" ht="13.5" customHeight="1">
      <c r="A747" s="53">
        <v>11496549001</v>
      </c>
      <c r="B747" s="54" t="s">
        <v>1166</v>
      </c>
      <c r="C747" s="53" t="s">
        <v>1551</v>
      </c>
      <c r="D747" s="105">
        <v>834</v>
      </c>
      <c r="E747" s="61">
        <v>459130</v>
      </c>
      <c r="F747" s="42"/>
      <c r="G747" s="42"/>
      <c r="H747" s="42"/>
      <c r="I747" s="67"/>
    </row>
    <row r="748" spans="1:9" s="21" customFormat="1" ht="13.5" customHeight="1">
      <c r="A748" s="53">
        <v>10642711001</v>
      </c>
      <c r="B748" s="54" t="s">
        <v>1167</v>
      </c>
      <c r="C748" s="53" t="s">
        <v>524</v>
      </c>
      <c r="D748" s="105">
        <v>1344</v>
      </c>
      <c r="E748" s="61">
        <v>459130</v>
      </c>
      <c r="F748" s="42"/>
      <c r="G748" s="42"/>
      <c r="H748" s="42"/>
      <c r="I748" s="67"/>
    </row>
    <row r="749" spans="1:9" s="21" customFormat="1" ht="13.5" customHeight="1">
      <c r="A749" s="53">
        <v>11721933001</v>
      </c>
      <c r="B749" s="54" t="s">
        <v>1168</v>
      </c>
      <c r="C749" s="53" t="s">
        <v>136</v>
      </c>
      <c r="D749" s="105">
        <v>1393</v>
      </c>
      <c r="E749" s="61">
        <v>459130</v>
      </c>
      <c r="F749" s="42"/>
      <c r="G749" s="42"/>
      <c r="H749" s="42"/>
      <c r="I749" s="67"/>
    </row>
    <row r="750" spans="1:9" s="21" customFormat="1" ht="13.5" customHeight="1">
      <c r="A750" s="53">
        <v>11681451001</v>
      </c>
      <c r="B750" s="54" t="s">
        <v>623</v>
      </c>
      <c r="C750" s="53" t="s">
        <v>375</v>
      </c>
      <c r="D750" s="105">
        <v>1364</v>
      </c>
      <c r="E750" s="61">
        <v>459130</v>
      </c>
      <c r="F750" s="41"/>
      <c r="G750" s="22"/>
      <c r="H750" s="42"/>
      <c r="I750" s="67"/>
    </row>
    <row r="751" spans="1:9" s="21" customFormat="1" ht="13.5" customHeight="1">
      <c r="A751" s="53">
        <v>10709557001</v>
      </c>
      <c r="B751" s="54" t="s">
        <v>1169</v>
      </c>
      <c r="C751" s="53" t="s">
        <v>651</v>
      </c>
      <c r="D751" s="105">
        <v>1845</v>
      </c>
      <c r="E751" s="61">
        <v>459130</v>
      </c>
      <c r="F751" s="42"/>
      <c r="G751" s="42"/>
      <c r="H751" s="42"/>
      <c r="I751" s="67"/>
    </row>
    <row r="752" spans="1:9" s="21" customFormat="1" ht="13.5" customHeight="1">
      <c r="A752" s="53">
        <v>11218590910</v>
      </c>
      <c r="B752" s="54" t="s">
        <v>1170</v>
      </c>
      <c r="C752" s="53" t="s">
        <v>199</v>
      </c>
      <c r="D752" s="105">
        <v>1845</v>
      </c>
      <c r="E752" s="61">
        <v>459130</v>
      </c>
      <c r="F752" s="42"/>
      <c r="G752" s="42"/>
      <c r="H752" s="42"/>
      <c r="I752" s="67"/>
    </row>
    <row r="753" spans="1:9" s="21" customFormat="1" ht="13.5" customHeight="1">
      <c r="A753" s="53">
        <v>11218603910</v>
      </c>
      <c r="B753" s="54" t="s">
        <v>1171</v>
      </c>
      <c r="C753" s="53" t="s">
        <v>199</v>
      </c>
      <c r="D753" s="105">
        <v>1845</v>
      </c>
      <c r="E753" s="61">
        <v>459130</v>
      </c>
      <c r="F753" s="42"/>
      <c r="G753" s="42"/>
      <c r="H753" s="42"/>
      <c r="I753" s="67"/>
    </row>
    <row r="754" spans="1:9" s="21" customFormat="1" ht="13.5" customHeight="1">
      <c r="A754" s="53">
        <v>11034731001</v>
      </c>
      <c r="B754" s="54" t="s">
        <v>1172</v>
      </c>
      <c r="C754" s="53" t="s">
        <v>340</v>
      </c>
      <c r="D754" s="105">
        <v>2109</v>
      </c>
      <c r="E754" s="61">
        <v>459130</v>
      </c>
      <c r="F754" s="42"/>
      <c r="G754" s="42"/>
      <c r="H754" s="42"/>
      <c r="I754" s="67"/>
    </row>
    <row r="755" spans="1:9" s="21" customFormat="1" ht="13.5" customHeight="1">
      <c r="A755" s="53">
        <v>11603558001</v>
      </c>
      <c r="B755" s="54" t="s">
        <v>1173</v>
      </c>
      <c r="C755" s="53" t="s">
        <v>309</v>
      </c>
      <c r="D755" s="105">
        <v>2261</v>
      </c>
      <c r="E755" s="61">
        <v>459130</v>
      </c>
      <c r="F755" s="42"/>
      <c r="G755" s="42"/>
      <c r="H755" s="138"/>
      <c r="I755" s="67"/>
    </row>
    <row r="756" spans="1:9" s="21" customFormat="1" ht="13.5" customHeight="1">
      <c r="A756" s="53">
        <v>11721925001</v>
      </c>
      <c r="B756" s="54" t="s">
        <v>1174</v>
      </c>
      <c r="C756" s="53" t="s">
        <v>136</v>
      </c>
      <c r="D756" s="105">
        <v>1649</v>
      </c>
      <c r="E756" s="61">
        <v>459130</v>
      </c>
      <c r="F756" s="42"/>
      <c r="G756" s="42"/>
      <c r="H756" s="42"/>
      <c r="I756" s="67"/>
    </row>
    <row r="757" spans="1:9" s="21" customFormat="1" ht="13.5" customHeight="1">
      <c r="A757" s="53">
        <v>11855638001</v>
      </c>
      <c r="B757" s="54" t="s">
        <v>1175</v>
      </c>
      <c r="C757" s="53" t="s">
        <v>614</v>
      </c>
      <c r="D757" s="105">
        <v>1649</v>
      </c>
      <c r="E757" s="61">
        <v>459130</v>
      </c>
      <c r="F757" s="42"/>
      <c r="G757" s="42"/>
      <c r="H757" s="42"/>
      <c r="I757" s="67"/>
    </row>
    <row r="758" spans="1:9" s="21" customFormat="1" ht="13.5" customHeight="1">
      <c r="A758" s="53">
        <v>11855646001</v>
      </c>
      <c r="B758" s="54" t="s">
        <v>1176</v>
      </c>
      <c r="C758" s="53" t="s">
        <v>614</v>
      </c>
      <c r="D758" s="105">
        <v>1649</v>
      </c>
      <c r="E758" s="61">
        <v>459130</v>
      </c>
      <c r="F758" s="42"/>
      <c r="G758" s="42"/>
      <c r="H758" s="42"/>
      <c r="I758" s="67"/>
    </row>
    <row r="759" spans="1:9" s="21" customFormat="1" ht="13.5" customHeight="1">
      <c r="A759" s="53">
        <v>11666649001</v>
      </c>
      <c r="B759" s="54" t="s">
        <v>288</v>
      </c>
      <c r="C759" s="53" t="s">
        <v>289</v>
      </c>
      <c r="D759" s="105">
        <v>1315</v>
      </c>
      <c r="E759" s="61">
        <v>459130</v>
      </c>
      <c r="F759" s="42"/>
      <c r="G759" s="42"/>
      <c r="H759" s="42"/>
      <c r="I759" s="67"/>
    </row>
    <row r="760" spans="1:9" s="21" customFormat="1" ht="11.25">
      <c r="A760" s="53">
        <v>10901393001</v>
      </c>
      <c r="B760" s="54" t="s">
        <v>1177</v>
      </c>
      <c r="C760" s="53" t="s">
        <v>1500</v>
      </c>
      <c r="D760" s="105">
        <v>1099</v>
      </c>
      <c r="E760" s="61">
        <v>459130</v>
      </c>
      <c r="F760" s="42"/>
      <c r="G760" s="42"/>
      <c r="H760" s="42"/>
      <c r="I760" s="67"/>
    </row>
    <row r="761" spans="1:9" s="21" customFormat="1" ht="13.5" customHeight="1">
      <c r="A761" s="53">
        <v>11140922001</v>
      </c>
      <c r="B761" s="54" t="s">
        <v>1178</v>
      </c>
      <c r="C761" s="53" t="s">
        <v>1566</v>
      </c>
      <c r="D761" s="105">
        <v>1099</v>
      </c>
      <c r="E761" s="61">
        <v>459130</v>
      </c>
      <c r="F761" s="42"/>
      <c r="G761" s="42"/>
      <c r="H761" s="42"/>
      <c r="I761" s="67"/>
    </row>
    <row r="762" spans="1:9" s="21" customFormat="1" ht="11.25">
      <c r="A762" s="53">
        <v>11140949001</v>
      </c>
      <c r="B762" s="54" t="s">
        <v>1179</v>
      </c>
      <c r="C762" s="53" t="s">
        <v>1566</v>
      </c>
      <c r="D762" s="105">
        <v>1099</v>
      </c>
      <c r="E762" s="61">
        <v>459130</v>
      </c>
      <c r="F762" s="42"/>
      <c r="G762" s="42"/>
      <c r="H762" s="42"/>
      <c r="I762" s="67"/>
    </row>
    <row r="763" spans="1:9" s="21" customFormat="1" ht="13.5" customHeight="1">
      <c r="A763" s="53">
        <v>11140957001</v>
      </c>
      <c r="B763" s="54" t="s">
        <v>1180</v>
      </c>
      <c r="C763" s="53" t="s">
        <v>1566</v>
      </c>
      <c r="D763" s="105">
        <v>1099</v>
      </c>
      <c r="E763" s="61">
        <v>459130</v>
      </c>
      <c r="F763" s="42"/>
      <c r="G763" s="42"/>
      <c r="H763" s="42"/>
      <c r="I763" s="67"/>
    </row>
    <row r="764" spans="1:9" s="21" customFormat="1" ht="13.5" customHeight="1">
      <c r="A764" s="53">
        <v>11140965001</v>
      </c>
      <c r="B764" s="54" t="s">
        <v>1181</v>
      </c>
      <c r="C764" s="53" t="s">
        <v>1566</v>
      </c>
      <c r="D764" s="105">
        <v>1099</v>
      </c>
      <c r="E764" s="61">
        <v>459130</v>
      </c>
      <c r="F764" s="42"/>
      <c r="G764" s="42"/>
      <c r="H764" s="42"/>
      <c r="I764" s="67"/>
    </row>
    <row r="765" spans="1:9" s="21" customFormat="1" ht="13.5" customHeight="1">
      <c r="A765" s="53">
        <v>11277065910</v>
      </c>
      <c r="B765" s="54" t="s">
        <v>1182</v>
      </c>
      <c r="C765" s="53" t="s">
        <v>671</v>
      </c>
      <c r="D765" s="105">
        <v>2314</v>
      </c>
      <c r="E765" s="61">
        <v>459130</v>
      </c>
      <c r="F765" s="42"/>
      <c r="G765" s="42"/>
      <c r="H765" s="42"/>
      <c r="I765" s="67"/>
    </row>
    <row r="766" spans="1:9" s="21" customFormat="1" ht="13.5" customHeight="1">
      <c r="A766" s="53">
        <v>11685627001</v>
      </c>
      <c r="B766" s="54" t="s">
        <v>1183</v>
      </c>
      <c r="C766" s="53" t="s">
        <v>406</v>
      </c>
      <c r="D766" s="105">
        <v>2944</v>
      </c>
      <c r="E766" s="61">
        <v>459130</v>
      </c>
      <c r="F766" s="42"/>
      <c r="G766" s="42"/>
      <c r="H766" s="42"/>
      <c r="I766" s="67"/>
    </row>
    <row r="767" spans="1:9" s="21" customFormat="1" ht="13.5" customHeight="1">
      <c r="A767" s="53">
        <v>11207741910</v>
      </c>
      <c r="B767" s="54" t="s">
        <v>1184</v>
      </c>
      <c r="C767" s="53" t="s">
        <v>193</v>
      </c>
      <c r="D767" s="105">
        <v>2552</v>
      </c>
      <c r="E767" s="61">
        <v>459130</v>
      </c>
      <c r="F767" s="42"/>
      <c r="G767" s="42"/>
      <c r="H767" s="42"/>
      <c r="I767" s="67"/>
    </row>
    <row r="768" spans="1:9" s="21" customFormat="1" ht="13.5" customHeight="1">
      <c r="A768" s="53">
        <v>3333566001</v>
      </c>
      <c r="B768" s="54" t="s">
        <v>1185</v>
      </c>
      <c r="C768" s="53" t="s">
        <v>219</v>
      </c>
      <c r="D768" s="105">
        <v>1090</v>
      </c>
      <c r="E768" s="61">
        <v>459130</v>
      </c>
      <c r="F768" s="42"/>
      <c r="G768" s="42"/>
      <c r="H768" s="42"/>
      <c r="I768" s="67"/>
    </row>
    <row r="769" spans="1:9" s="21" customFormat="1" ht="13.5" customHeight="1">
      <c r="A769" s="53">
        <v>11373242910</v>
      </c>
      <c r="B769" s="54" t="s">
        <v>1624</v>
      </c>
      <c r="C769" s="53" t="s">
        <v>1426</v>
      </c>
      <c r="D769" s="105">
        <v>3425</v>
      </c>
      <c r="E769" s="61">
        <v>459130</v>
      </c>
      <c r="F769" s="42"/>
      <c r="G769" s="42"/>
      <c r="H769" s="42"/>
      <c r="I769" s="67"/>
    </row>
    <row r="770" spans="1:9" s="21" customFormat="1" ht="13.5" customHeight="1">
      <c r="A770" s="53">
        <v>10106399001</v>
      </c>
      <c r="B770" s="54" t="s">
        <v>1186</v>
      </c>
      <c r="C770" s="53" t="s">
        <v>237</v>
      </c>
      <c r="D770" s="105">
        <v>1619</v>
      </c>
      <c r="E770" s="61">
        <v>459130</v>
      </c>
      <c r="F770" s="42"/>
      <c r="G770" s="42"/>
      <c r="H770" s="42"/>
      <c r="I770" s="67"/>
    </row>
    <row r="771" spans="1:9" s="21" customFormat="1" ht="13.5" customHeight="1">
      <c r="A771" s="53">
        <v>10481220001</v>
      </c>
      <c r="B771" s="54" t="s">
        <v>1187</v>
      </c>
      <c r="C771" s="53" t="s">
        <v>152</v>
      </c>
      <c r="D771" s="55">
        <v>805</v>
      </c>
      <c r="E771" s="61">
        <v>459130</v>
      </c>
      <c r="F771" s="42" t="s">
        <v>962</v>
      </c>
      <c r="G771" s="22">
        <v>386</v>
      </c>
      <c r="H771" s="42"/>
      <c r="I771" s="67">
        <v>0.48</v>
      </c>
    </row>
    <row r="772" spans="1:9" s="21" customFormat="1" ht="13.5" customHeight="1">
      <c r="A772" s="53">
        <v>11666657001</v>
      </c>
      <c r="B772" s="54" t="s">
        <v>1188</v>
      </c>
      <c r="C772" s="53" t="s">
        <v>290</v>
      </c>
      <c r="D772" s="105">
        <v>3091</v>
      </c>
      <c r="E772" s="61">
        <v>459130</v>
      </c>
      <c r="F772" s="41"/>
      <c r="G772" s="22"/>
      <c r="H772" s="42"/>
      <c r="I772" s="67"/>
    </row>
    <row r="773" spans="1:9" s="21" customFormat="1" ht="13.5" customHeight="1">
      <c r="A773" s="53">
        <v>11427857910</v>
      </c>
      <c r="B773" s="54" t="s">
        <v>1189</v>
      </c>
      <c r="C773" s="53" t="s">
        <v>526</v>
      </c>
      <c r="D773" s="105">
        <v>2317</v>
      </c>
      <c r="E773" s="61">
        <v>459130</v>
      </c>
      <c r="F773" s="42"/>
      <c r="G773" s="42"/>
      <c r="H773" s="42"/>
      <c r="I773" s="67"/>
    </row>
    <row r="774" spans="1:9" s="21" customFormat="1" ht="13.5" customHeight="1">
      <c r="A774" s="53">
        <v>11333089001</v>
      </c>
      <c r="B774" s="54" t="s">
        <v>1190</v>
      </c>
      <c r="C774" s="53" t="s">
        <v>193</v>
      </c>
      <c r="D774" s="105">
        <v>1670</v>
      </c>
      <c r="E774" s="61">
        <v>459130</v>
      </c>
      <c r="F774" s="42"/>
      <c r="G774" s="42"/>
      <c r="H774" s="42"/>
      <c r="I774" s="67"/>
    </row>
    <row r="775" spans="1:9" s="21" customFormat="1" ht="13.5" customHeight="1">
      <c r="A775" s="53">
        <v>11467140001</v>
      </c>
      <c r="B775" s="54" t="s">
        <v>1191</v>
      </c>
      <c r="C775" s="53" t="s">
        <v>465</v>
      </c>
      <c r="D775" s="105">
        <v>2060</v>
      </c>
      <c r="E775" s="61">
        <v>459130</v>
      </c>
      <c r="F775" s="42"/>
      <c r="G775" s="42"/>
      <c r="H775" s="42"/>
      <c r="I775" s="67"/>
    </row>
    <row r="776" spans="1:9" s="21" customFormat="1" ht="13.5" customHeight="1">
      <c r="A776" s="53">
        <v>11008412001</v>
      </c>
      <c r="B776" s="54" t="s">
        <v>1192</v>
      </c>
      <c r="C776" s="53" t="s">
        <v>333</v>
      </c>
      <c r="D776" s="105">
        <v>4348</v>
      </c>
      <c r="E776" s="61">
        <v>459130</v>
      </c>
      <c r="F776" s="42"/>
      <c r="G776" s="42"/>
      <c r="H776" s="42"/>
      <c r="I776" s="67"/>
    </row>
    <row r="777" spans="1:9" s="21" customFormat="1" ht="13.5" customHeight="1">
      <c r="A777" s="53">
        <v>11209272001</v>
      </c>
      <c r="B777" s="54" t="s">
        <v>1193</v>
      </c>
      <c r="C777" s="53" t="s">
        <v>195</v>
      </c>
      <c r="D777" s="105">
        <v>4602</v>
      </c>
      <c r="E777" s="61">
        <v>459130</v>
      </c>
      <c r="F777" s="42"/>
      <c r="G777" s="42"/>
      <c r="H777" s="138"/>
      <c r="I777" s="67"/>
    </row>
    <row r="778" spans="1:9" s="21" customFormat="1" ht="11.25">
      <c r="A778" s="53">
        <v>11417240001</v>
      </c>
      <c r="B778" s="54" t="s">
        <v>1194</v>
      </c>
      <c r="C778" s="53" t="s">
        <v>269</v>
      </c>
      <c r="D778" s="105">
        <v>4602</v>
      </c>
      <c r="E778" s="61">
        <v>459130</v>
      </c>
      <c r="F778" s="42"/>
      <c r="G778" s="42"/>
      <c r="H778" s="138"/>
      <c r="I778" s="67"/>
    </row>
    <row r="779" spans="1:9" s="21" customFormat="1" ht="13.5" customHeight="1">
      <c r="A779" s="53">
        <v>11498045910</v>
      </c>
      <c r="B779" s="54" t="s">
        <v>1195</v>
      </c>
      <c r="C779" s="53" t="s">
        <v>280</v>
      </c>
      <c r="D779" s="105">
        <v>3837</v>
      </c>
      <c r="E779" s="61">
        <v>459130</v>
      </c>
      <c r="F779" s="42"/>
      <c r="G779" s="42"/>
      <c r="H779" s="42"/>
      <c r="I779" s="67"/>
    </row>
    <row r="780" spans="1:9" s="21" customFormat="1" ht="11.25">
      <c r="A780" s="53">
        <v>12041677001</v>
      </c>
      <c r="B780" s="54" t="s">
        <v>560</v>
      </c>
      <c r="C780" s="53" t="s">
        <v>186</v>
      </c>
      <c r="D780" s="105">
        <v>3837</v>
      </c>
      <c r="E780" s="61">
        <v>459130</v>
      </c>
      <c r="F780" s="42"/>
      <c r="G780" s="42"/>
      <c r="H780" s="138"/>
      <c r="I780" s="67"/>
    </row>
    <row r="781" spans="1:9" s="21" customFormat="1" ht="13.5" customHeight="1">
      <c r="A781" s="53">
        <v>3333574001</v>
      </c>
      <c r="B781" s="54" t="s">
        <v>1196</v>
      </c>
      <c r="C781" s="53" t="s">
        <v>349</v>
      </c>
      <c r="D781" s="105">
        <v>2354</v>
      </c>
      <c r="E781" s="61">
        <v>459130</v>
      </c>
      <c r="F781" s="42"/>
      <c r="G781" s="42"/>
      <c r="H781" s="42"/>
      <c r="I781" s="67"/>
    </row>
    <row r="782" spans="1:9" s="21" customFormat="1" ht="13.5" customHeight="1">
      <c r="A782" s="53">
        <v>4898117001</v>
      </c>
      <c r="B782" s="54" t="s">
        <v>1197</v>
      </c>
      <c r="C782" s="53" t="s">
        <v>1572</v>
      </c>
      <c r="D782" s="55">
        <v>1734</v>
      </c>
      <c r="E782" s="61">
        <v>459130</v>
      </c>
      <c r="F782" s="42" t="s">
        <v>962</v>
      </c>
      <c r="G782" s="22">
        <v>832</v>
      </c>
      <c r="H782" s="42"/>
      <c r="I782" s="67">
        <v>0.48</v>
      </c>
    </row>
    <row r="783" spans="1:9" s="21" customFormat="1" ht="13.5" customHeight="1">
      <c r="A783" s="53">
        <v>11681460001</v>
      </c>
      <c r="B783" s="54" t="s">
        <v>1198</v>
      </c>
      <c r="C783" s="53" t="s">
        <v>624</v>
      </c>
      <c r="D783" s="105">
        <v>1570</v>
      </c>
      <c r="E783" s="61">
        <v>459130</v>
      </c>
      <c r="F783" s="42"/>
      <c r="G783" s="42"/>
      <c r="H783" s="42"/>
      <c r="I783" s="67"/>
    </row>
    <row r="784" spans="1:9" s="21" customFormat="1" ht="13.5" customHeight="1">
      <c r="A784" s="53">
        <v>11207750910</v>
      </c>
      <c r="B784" s="54" t="s">
        <v>1199</v>
      </c>
      <c r="C784" s="53" t="s">
        <v>193</v>
      </c>
      <c r="D784" s="105">
        <v>2531</v>
      </c>
      <c r="E784" s="61">
        <v>459130</v>
      </c>
      <c r="F784" s="42"/>
      <c r="G784" s="42"/>
      <c r="H784" s="42"/>
      <c r="I784" s="67"/>
    </row>
    <row r="785" spans="1:9" s="21" customFormat="1" ht="13.5" customHeight="1">
      <c r="A785" s="53">
        <v>11745824910</v>
      </c>
      <c r="B785" s="54" t="s">
        <v>1200</v>
      </c>
      <c r="C785" s="53" t="s">
        <v>301</v>
      </c>
      <c r="D785" s="105">
        <v>4828</v>
      </c>
      <c r="E785" s="61">
        <v>459130</v>
      </c>
      <c r="F785" s="42"/>
      <c r="G785" s="42"/>
      <c r="H785" s="42"/>
      <c r="I785" s="67"/>
    </row>
    <row r="786" spans="1:9" s="21" customFormat="1" ht="13.5" customHeight="1">
      <c r="A786" s="53">
        <v>11534378910</v>
      </c>
      <c r="B786" s="54" t="s">
        <v>1201</v>
      </c>
      <c r="C786" s="53" t="s">
        <v>1426</v>
      </c>
      <c r="D786" s="105">
        <v>3552</v>
      </c>
      <c r="E786" s="61">
        <v>459130</v>
      </c>
      <c r="F786" s="42"/>
      <c r="G786" s="42"/>
      <c r="H786" s="42"/>
      <c r="I786" s="67"/>
    </row>
    <row r="787" spans="1:9" s="21" customFormat="1" ht="13.5" customHeight="1">
      <c r="A787" s="53">
        <v>10881775001</v>
      </c>
      <c r="B787" s="54" t="s">
        <v>1202</v>
      </c>
      <c r="C787" s="53" t="s">
        <v>230</v>
      </c>
      <c r="D787" s="105">
        <v>4652</v>
      </c>
      <c r="E787" s="61">
        <v>459130</v>
      </c>
      <c r="F787" s="42"/>
      <c r="G787" s="42"/>
      <c r="H787" s="42"/>
      <c r="I787" s="67"/>
    </row>
    <row r="788" spans="1:9" s="21" customFormat="1" ht="13.5" customHeight="1">
      <c r="A788" s="53">
        <v>11031171001</v>
      </c>
      <c r="B788" s="54" t="s">
        <v>1203</v>
      </c>
      <c r="C788" s="53" t="s">
        <v>230</v>
      </c>
      <c r="D788" s="105">
        <v>4562</v>
      </c>
      <c r="E788" s="61">
        <v>459130</v>
      </c>
      <c r="F788" s="42"/>
      <c r="G788" s="42"/>
      <c r="H788" s="42"/>
      <c r="I788" s="67"/>
    </row>
    <row r="789" spans="1:9" s="21" customFormat="1" ht="13.5" customHeight="1">
      <c r="A789" s="53">
        <v>3353575910</v>
      </c>
      <c r="B789" s="54" t="s">
        <v>1204</v>
      </c>
      <c r="C789" s="53" t="s">
        <v>354</v>
      </c>
      <c r="D789" s="105">
        <v>8194</v>
      </c>
      <c r="E789" s="61">
        <v>459130</v>
      </c>
      <c r="F789" s="42"/>
      <c r="G789" s="42"/>
      <c r="H789" s="42"/>
      <c r="I789" s="67"/>
    </row>
    <row r="790" spans="1:9" s="21" customFormat="1" ht="13.5" customHeight="1">
      <c r="A790" s="53">
        <v>10481238001</v>
      </c>
      <c r="B790" s="54" t="s">
        <v>1205</v>
      </c>
      <c r="C790" s="53" t="s">
        <v>1517</v>
      </c>
      <c r="D790" s="105">
        <v>2375</v>
      </c>
      <c r="E790" s="61">
        <v>459130</v>
      </c>
      <c r="F790" s="42"/>
      <c r="G790" s="42"/>
      <c r="H790" s="42"/>
      <c r="I790" s="67"/>
    </row>
    <row r="791" spans="1:9" s="21" customFormat="1" ht="11.25">
      <c r="A791" s="53">
        <v>11388908910</v>
      </c>
      <c r="B791" s="54" t="s">
        <v>265</v>
      </c>
      <c r="C791" s="53" t="s">
        <v>526</v>
      </c>
      <c r="D791" s="105">
        <v>2277</v>
      </c>
      <c r="E791" s="61">
        <v>459130</v>
      </c>
      <c r="F791" s="42"/>
      <c r="G791" s="42"/>
      <c r="H791" s="42"/>
      <c r="I791" s="67"/>
    </row>
    <row r="792" spans="1:9" s="21" customFormat="1" ht="13.5" customHeight="1">
      <c r="A792" s="53">
        <v>11745816910</v>
      </c>
      <c r="B792" s="54" t="s">
        <v>1206</v>
      </c>
      <c r="C792" s="53" t="s">
        <v>184</v>
      </c>
      <c r="D792" s="105">
        <v>5967</v>
      </c>
      <c r="E792" s="61">
        <v>459130</v>
      </c>
      <c r="F792" s="42"/>
      <c r="G792" s="42"/>
      <c r="H792" s="42"/>
      <c r="I792" s="67"/>
    </row>
    <row r="793" spans="1:9" s="21" customFormat="1" ht="11.25">
      <c r="A793" s="53">
        <v>11093274910</v>
      </c>
      <c r="B793" s="54" t="s">
        <v>1207</v>
      </c>
      <c r="C793" s="53" t="s">
        <v>1428</v>
      </c>
      <c r="D793" s="105">
        <v>2821</v>
      </c>
      <c r="E793" s="61">
        <v>459130</v>
      </c>
      <c r="F793" s="42"/>
      <c r="G793" s="42"/>
      <c r="H793" s="138"/>
      <c r="I793" s="67"/>
    </row>
    <row r="794" spans="1:9" s="21" customFormat="1" ht="11.25">
      <c r="A794" s="53">
        <v>10885819001</v>
      </c>
      <c r="B794" s="54" t="s">
        <v>1208</v>
      </c>
      <c r="C794" s="53" t="s">
        <v>614</v>
      </c>
      <c r="D794" s="105">
        <v>4219</v>
      </c>
      <c r="E794" s="61">
        <v>459130</v>
      </c>
      <c r="F794" s="42"/>
      <c r="G794" s="42"/>
      <c r="H794" s="42"/>
      <c r="I794" s="67"/>
    </row>
    <row r="795" spans="1:9" s="21" customFormat="1" ht="13.5" customHeight="1">
      <c r="A795" s="53">
        <v>11004760001</v>
      </c>
      <c r="B795" s="54" t="s">
        <v>601</v>
      </c>
      <c r="C795" s="53" t="s">
        <v>602</v>
      </c>
      <c r="D795" s="105">
        <v>3022</v>
      </c>
      <c r="E795" s="61">
        <v>459130</v>
      </c>
      <c r="F795" s="42"/>
      <c r="G795" s="42"/>
      <c r="H795" s="42"/>
      <c r="I795" s="67"/>
    </row>
    <row r="796" spans="1:9" s="21" customFormat="1" ht="13.5" customHeight="1">
      <c r="A796" s="53">
        <v>11207733910</v>
      </c>
      <c r="B796" s="54" t="s">
        <v>1209</v>
      </c>
      <c r="C796" s="53" t="s">
        <v>1427</v>
      </c>
      <c r="D796" s="105">
        <v>3019</v>
      </c>
      <c r="E796" s="61">
        <v>459130</v>
      </c>
      <c r="F796" s="42"/>
      <c r="G796" s="42"/>
      <c r="H796" s="42"/>
      <c r="I796" s="67"/>
    </row>
    <row r="797" spans="1:9" s="21" customFormat="1" ht="13.5" customHeight="1">
      <c r="A797" s="53">
        <v>11442066001</v>
      </c>
      <c r="B797" s="54" t="s">
        <v>1210</v>
      </c>
      <c r="C797" s="53" t="s">
        <v>326</v>
      </c>
      <c r="D797" s="105">
        <v>1483</v>
      </c>
      <c r="E797" s="61">
        <v>459130</v>
      </c>
      <c r="F797" s="42"/>
      <c r="G797" s="42"/>
      <c r="H797" s="42"/>
      <c r="I797" s="67"/>
    </row>
    <row r="798" spans="1:9" s="21" customFormat="1" ht="13.5" customHeight="1">
      <c r="A798" s="53">
        <v>11633716001</v>
      </c>
      <c r="B798" s="54" t="s">
        <v>1211</v>
      </c>
      <c r="C798" s="53" t="s">
        <v>1632</v>
      </c>
      <c r="D798" s="105">
        <v>3196</v>
      </c>
      <c r="E798" s="61">
        <v>459130</v>
      </c>
      <c r="F798" s="42"/>
      <c r="G798" s="42"/>
      <c r="H798" s="42"/>
      <c r="I798" s="67"/>
    </row>
    <row r="799" spans="1:9" s="21" customFormat="1" ht="13.5" customHeight="1">
      <c r="A799" s="53">
        <v>11585606910</v>
      </c>
      <c r="B799" s="54" t="s">
        <v>1212</v>
      </c>
      <c r="C799" s="53" t="s">
        <v>301</v>
      </c>
      <c r="D799" s="105">
        <v>8641</v>
      </c>
      <c r="E799" s="61">
        <v>459130</v>
      </c>
      <c r="F799" s="42"/>
      <c r="G799" s="42"/>
      <c r="H799" s="42"/>
      <c r="I799" s="67"/>
    </row>
    <row r="800" spans="1:9" s="21" customFormat="1" ht="13.5" customHeight="1">
      <c r="A800" s="53">
        <v>11062590001</v>
      </c>
      <c r="B800" s="54" t="s">
        <v>1213</v>
      </c>
      <c r="C800" s="53" t="s">
        <v>136</v>
      </c>
      <c r="D800" s="105">
        <v>1845</v>
      </c>
      <c r="E800" s="61">
        <v>459130</v>
      </c>
      <c r="F800" s="42"/>
      <c r="G800" s="42"/>
      <c r="H800" s="42"/>
      <c r="I800" s="67"/>
    </row>
    <row r="801" spans="1:9" s="21" customFormat="1" ht="13.5" customHeight="1">
      <c r="A801" s="53">
        <v>11277073910</v>
      </c>
      <c r="B801" s="54" t="s">
        <v>1214</v>
      </c>
      <c r="C801" s="53" t="s">
        <v>672</v>
      </c>
      <c r="D801" s="105">
        <v>2044</v>
      </c>
      <c r="E801" s="61">
        <v>459130</v>
      </c>
      <c r="F801" s="42"/>
      <c r="G801" s="42"/>
      <c r="H801" s="42"/>
      <c r="I801" s="67"/>
    </row>
    <row r="802" spans="1:9" s="21" customFormat="1" ht="13.5" customHeight="1">
      <c r="A802" s="53">
        <v>3353591910</v>
      </c>
      <c r="B802" s="54" t="s">
        <v>1215</v>
      </c>
      <c r="C802" s="53" t="s">
        <v>356</v>
      </c>
      <c r="D802" s="105">
        <v>6016</v>
      </c>
      <c r="E802" s="61">
        <v>459130</v>
      </c>
      <c r="F802" s="42"/>
      <c r="G802" s="42"/>
      <c r="H802" s="138"/>
      <c r="I802" s="67"/>
    </row>
    <row r="803" spans="1:9" s="21" customFormat="1" ht="11.25">
      <c r="A803" s="53">
        <v>11004794001</v>
      </c>
      <c r="B803" s="54" t="s">
        <v>1216</v>
      </c>
      <c r="C803" s="53" t="s">
        <v>333</v>
      </c>
      <c r="D803" s="105">
        <v>6780</v>
      </c>
      <c r="E803" s="61">
        <v>459130</v>
      </c>
      <c r="F803" s="42"/>
      <c r="G803" s="42"/>
      <c r="H803" s="42"/>
      <c r="I803" s="67"/>
    </row>
    <row r="804" spans="1:9" s="21" customFormat="1" ht="13.5" customHeight="1">
      <c r="A804" s="53">
        <v>11487671001</v>
      </c>
      <c r="B804" s="54" t="s">
        <v>1217</v>
      </c>
      <c r="C804" s="53" t="s">
        <v>230</v>
      </c>
      <c r="D804" s="105">
        <v>7025</v>
      </c>
      <c r="E804" s="61">
        <v>459130</v>
      </c>
      <c r="F804" s="42"/>
      <c r="G804" s="42"/>
      <c r="H804" s="42"/>
      <c r="I804" s="67"/>
    </row>
    <row r="805" spans="1:9" s="21" customFormat="1" ht="13.5" customHeight="1">
      <c r="A805" s="53">
        <v>11573179910</v>
      </c>
      <c r="B805" s="54" t="s">
        <v>1218</v>
      </c>
      <c r="C805" s="53" t="s">
        <v>568</v>
      </c>
      <c r="D805" s="105">
        <v>12852</v>
      </c>
      <c r="E805" s="61">
        <v>459130</v>
      </c>
      <c r="F805" s="42"/>
      <c r="G805" s="42"/>
      <c r="H805" s="42"/>
      <c r="I805" s="67"/>
    </row>
    <row r="806" spans="1:9" s="21" customFormat="1" ht="13.5" customHeight="1">
      <c r="A806" s="53">
        <v>10633542001</v>
      </c>
      <c r="B806" s="54" t="s">
        <v>1219</v>
      </c>
      <c r="C806" s="53" t="s">
        <v>229</v>
      </c>
      <c r="D806" s="105">
        <v>5024</v>
      </c>
      <c r="E806" s="61">
        <v>459130</v>
      </c>
      <c r="F806" s="42"/>
      <c r="G806" s="42"/>
      <c r="H806" s="42"/>
      <c r="I806" s="67"/>
    </row>
    <row r="807" spans="1:9" s="21" customFormat="1" ht="13.5" customHeight="1">
      <c r="A807" s="53">
        <v>11209299001</v>
      </c>
      <c r="B807" s="54" t="s">
        <v>1220</v>
      </c>
      <c r="C807" s="53" t="s">
        <v>196</v>
      </c>
      <c r="D807" s="105">
        <v>2649</v>
      </c>
      <c r="E807" s="61">
        <v>459130</v>
      </c>
      <c r="F807" s="42"/>
      <c r="G807" s="42"/>
      <c r="H807" s="138"/>
      <c r="I807" s="67"/>
    </row>
    <row r="808" spans="1:9" s="21" customFormat="1" ht="13.5" customHeight="1">
      <c r="A808" s="53">
        <v>11585614910</v>
      </c>
      <c r="B808" s="54" t="s">
        <v>1221</v>
      </c>
      <c r="C808" s="53" t="s">
        <v>302</v>
      </c>
      <c r="D808" s="105">
        <v>6172</v>
      </c>
      <c r="E808" s="61">
        <v>459130</v>
      </c>
      <c r="F808" s="42"/>
      <c r="G808" s="42"/>
      <c r="H808" s="138"/>
      <c r="I808" s="67"/>
    </row>
    <row r="809" spans="1:9" s="21" customFormat="1" ht="13.5" customHeight="1">
      <c r="A809" s="53">
        <v>10716359001</v>
      </c>
      <c r="B809" s="54" t="s">
        <v>1222</v>
      </c>
      <c r="C809" s="53" t="s">
        <v>1502</v>
      </c>
      <c r="D809" s="55">
        <v>3140</v>
      </c>
      <c r="E809" s="61">
        <v>459130</v>
      </c>
      <c r="F809" s="42" t="s">
        <v>962</v>
      </c>
      <c r="G809" s="22">
        <v>1507</v>
      </c>
      <c r="H809" s="42"/>
      <c r="I809" s="67">
        <v>0.48</v>
      </c>
    </row>
    <row r="810" spans="1:9" s="21" customFormat="1" ht="13.5" customHeight="1">
      <c r="A810" s="53">
        <v>10799009001</v>
      </c>
      <c r="B810" s="54" t="s">
        <v>1223</v>
      </c>
      <c r="C810" s="53" t="s">
        <v>1531</v>
      </c>
      <c r="D810" s="55">
        <v>3140</v>
      </c>
      <c r="E810" s="61">
        <v>459130</v>
      </c>
      <c r="F810" s="42" t="s">
        <v>962</v>
      </c>
      <c r="G810" s="22">
        <v>1507</v>
      </c>
      <c r="H810" s="42"/>
      <c r="I810" s="67">
        <v>0.48</v>
      </c>
    </row>
    <row r="811" spans="1:9" s="21" customFormat="1" ht="11.25">
      <c r="A811" s="53">
        <v>10713023001</v>
      </c>
      <c r="B811" s="54" t="s">
        <v>1225</v>
      </c>
      <c r="C811" s="53" t="s">
        <v>1501</v>
      </c>
      <c r="D811" s="105">
        <v>1305</v>
      </c>
      <c r="E811" s="61">
        <v>459130</v>
      </c>
      <c r="F811" s="42"/>
      <c r="G811" s="42"/>
      <c r="H811" s="42"/>
      <c r="I811" s="67"/>
    </row>
    <row r="812" spans="1:9" s="21" customFormat="1" ht="13.5" customHeight="1">
      <c r="A812" s="53">
        <v>11097075001</v>
      </c>
      <c r="B812" s="54" t="s">
        <v>1226</v>
      </c>
      <c r="C812" s="53" t="s">
        <v>1545</v>
      </c>
      <c r="D812" s="105">
        <v>1305</v>
      </c>
      <c r="E812" s="61">
        <v>459130</v>
      </c>
      <c r="F812" s="42"/>
      <c r="G812" s="42"/>
      <c r="H812" s="42"/>
      <c r="I812" s="67"/>
    </row>
    <row r="813" spans="1:9" s="21" customFormat="1" ht="13.5" customHeight="1">
      <c r="A813" s="53">
        <v>11175025910</v>
      </c>
      <c r="B813" s="54" t="s">
        <v>1227</v>
      </c>
      <c r="C813" s="53" t="s">
        <v>1461</v>
      </c>
      <c r="D813" s="105">
        <v>8370</v>
      </c>
      <c r="E813" s="61">
        <v>459130</v>
      </c>
      <c r="F813" s="42"/>
      <c r="G813" s="42"/>
      <c r="H813" s="138"/>
      <c r="I813" s="67"/>
    </row>
    <row r="814" spans="1:9" s="21" customFormat="1" ht="13.5" customHeight="1">
      <c r="A814" s="53">
        <v>11175041910</v>
      </c>
      <c r="B814" s="54" t="s">
        <v>1228</v>
      </c>
      <c r="C814" s="53" t="s">
        <v>1464</v>
      </c>
      <c r="D814" s="105">
        <v>5694</v>
      </c>
      <c r="E814" s="61">
        <v>459130</v>
      </c>
      <c r="F814" s="42"/>
      <c r="G814" s="42"/>
      <c r="H814" s="42"/>
      <c r="I814" s="67"/>
    </row>
    <row r="815" spans="1:9" s="21" customFormat="1" ht="13.5" customHeight="1">
      <c r="A815" s="53">
        <v>4898141001</v>
      </c>
      <c r="B815" s="54" t="s">
        <v>1229</v>
      </c>
      <c r="C815" s="53" t="s">
        <v>1575</v>
      </c>
      <c r="D815" s="55">
        <v>3003</v>
      </c>
      <c r="E815" s="61">
        <v>459130</v>
      </c>
      <c r="F815" s="42"/>
      <c r="G815" s="22"/>
      <c r="H815" s="42"/>
      <c r="I815" s="67"/>
    </row>
    <row r="816" spans="1:9" s="21" customFormat="1" ht="13.5" customHeight="1">
      <c r="A816" s="53">
        <v>12039672910</v>
      </c>
      <c r="B816" s="54" t="s">
        <v>1230</v>
      </c>
      <c r="C816" s="53" t="s">
        <v>559</v>
      </c>
      <c r="D816" s="105">
        <v>5570</v>
      </c>
      <c r="E816" s="61">
        <v>459130</v>
      </c>
      <c r="F816" s="42"/>
      <c r="G816" s="42"/>
      <c r="H816" s="138"/>
      <c r="I816" s="67"/>
    </row>
    <row r="817" spans="1:9" s="21" customFormat="1" ht="13.5" customHeight="1">
      <c r="A817" s="53">
        <v>10976776001</v>
      </c>
      <c r="B817" s="54" t="s">
        <v>318</v>
      </c>
      <c r="C817" s="53" t="s">
        <v>319</v>
      </c>
      <c r="D817" s="105">
        <v>3051</v>
      </c>
      <c r="E817" s="61">
        <v>459130</v>
      </c>
      <c r="F817" s="42"/>
      <c r="G817" s="42"/>
      <c r="H817" s="42"/>
      <c r="I817" s="67"/>
    </row>
    <row r="818" spans="1:9" s="21" customFormat="1" ht="13.5" customHeight="1">
      <c r="A818" s="53">
        <v>11570013910</v>
      </c>
      <c r="B818" s="54" t="s">
        <v>1231</v>
      </c>
      <c r="C818" s="53" t="s">
        <v>569</v>
      </c>
      <c r="D818" s="105">
        <v>44207</v>
      </c>
      <c r="E818" s="61">
        <v>459130</v>
      </c>
      <c r="F818" s="42"/>
      <c r="G818" s="42"/>
      <c r="H818" s="42"/>
      <c r="I818" s="67"/>
    </row>
    <row r="819" spans="1:9" s="21" customFormat="1" ht="13.5" customHeight="1">
      <c r="A819" s="53">
        <v>11093657910</v>
      </c>
      <c r="B819" s="54" t="s">
        <v>1232</v>
      </c>
      <c r="C819" s="53" t="s">
        <v>1544</v>
      </c>
      <c r="D819" s="105">
        <v>9627</v>
      </c>
      <c r="E819" s="61">
        <v>459130</v>
      </c>
      <c r="F819" s="42"/>
      <c r="G819" s="42"/>
      <c r="H819" s="138"/>
      <c r="I819" s="67"/>
    </row>
    <row r="820" spans="1:9" s="21" customFormat="1" ht="13.5" customHeight="1">
      <c r="A820" s="53">
        <v>11363514910</v>
      </c>
      <c r="B820" s="54" t="s">
        <v>1615</v>
      </c>
      <c r="C820" s="53" t="s">
        <v>1616</v>
      </c>
      <c r="D820" s="105">
        <v>6204</v>
      </c>
      <c r="E820" s="61">
        <v>459130</v>
      </c>
      <c r="F820" s="42"/>
      <c r="G820" s="42"/>
      <c r="H820" s="42"/>
      <c r="I820" s="67"/>
    </row>
    <row r="821" spans="1:9" s="21" customFormat="1" ht="13.5" customHeight="1">
      <c r="A821" s="53">
        <v>11585762001</v>
      </c>
      <c r="B821" s="54" t="s">
        <v>1233</v>
      </c>
      <c r="C821" s="53" t="s">
        <v>305</v>
      </c>
      <c r="D821" s="105">
        <v>2882</v>
      </c>
      <c r="E821" s="61">
        <v>459130</v>
      </c>
      <c r="F821" s="42"/>
      <c r="G821" s="42"/>
      <c r="H821" s="138"/>
      <c r="I821" s="67"/>
    </row>
    <row r="822" spans="1:9" s="21" customFormat="1" ht="11.25">
      <c r="A822" s="53">
        <v>11277057001</v>
      </c>
      <c r="B822" s="54" t="s">
        <v>1234</v>
      </c>
      <c r="C822" s="53" t="s">
        <v>670</v>
      </c>
      <c r="D822" s="105">
        <v>2336</v>
      </c>
      <c r="E822" s="61">
        <v>459130</v>
      </c>
      <c r="F822" s="42"/>
      <c r="G822" s="42"/>
      <c r="H822" s="42"/>
      <c r="I822" s="67"/>
    </row>
    <row r="823" spans="1:9" s="21" customFormat="1" ht="13.5" customHeight="1">
      <c r="A823" s="53">
        <v>11558706910</v>
      </c>
      <c r="B823" s="54" t="s">
        <v>1235</v>
      </c>
      <c r="C823" s="53" t="s">
        <v>568</v>
      </c>
      <c r="D823" s="105">
        <v>12043</v>
      </c>
      <c r="E823" s="61">
        <v>459130</v>
      </c>
      <c r="F823" s="42"/>
      <c r="G823" s="42"/>
      <c r="H823" s="42"/>
      <c r="I823" s="67"/>
    </row>
    <row r="824" spans="1:9" s="21" customFormat="1" ht="13.5" customHeight="1">
      <c r="A824" s="53">
        <v>3359247910</v>
      </c>
      <c r="B824" s="54" t="s">
        <v>1236</v>
      </c>
      <c r="C824" s="53" t="s">
        <v>653</v>
      </c>
      <c r="D824" s="105">
        <v>2169</v>
      </c>
      <c r="E824" s="61">
        <v>459130</v>
      </c>
      <c r="F824" s="42"/>
      <c r="G824" s="42"/>
      <c r="H824" s="42"/>
      <c r="I824" s="67"/>
    </row>
    <row r="825" spans="1:9" s="21" customFormat="1" ht="13.5" customHeight="1">
      <c r="A825" s="53">
        <v>11004786001</v>
      </c>
      <c r="B825" s="54" t="s">
        <v>1237</v>
      </c>
      <c r="C825" s="53" t="s">
        <v>235</v>
      </c>
      <c r="D825" s="105">
        <v>1748</v>
      </c>
      <c r="E825" s="61">
        <v>459130</v>
      </c>
      <c r="F825" s="42"/>
      <c r="G825" s="42"/>
      <c r="H825" s="42"/>
      <c r="I825" s="67"/>
    </row>
    <row r="826" spans="1:9" s="21" customFormat="1" ht="13.5" customHeight="1">
      <c r="A826" s="53">
        <v>11685597910</v>
      </c>
      <c r="B826" s="54" t="s">
        <v>1238</v>
      </c>
      <c r="C826" s="53" t="s">
        <v>672</v>
      </c>
      <c r="D826" s="105">
        <v>1748</v>
      </c>
      <c r="E826" s="61">
        <v>459130</v>
      </c>
      <c r="F826" s="42"/>
      <c r="G826" s="42"/>
      <c r="H826" s="42"/>
      <c r="I826" s="67"/>
    </row>
    <row r="827" spans="1:9" s="21" customFormat="1" ht="13.5" customHeight="1">
      <c r="A827" s="53">
        <v>11685619910</v>
      </c>
      <c r="B827" s="54" t="s">
        <v>1239</v>
      </c>
      <c r="C827" s="53" t="s">
        <v>672</v>
      </c>
      <c r="D827" s="105">
        <v>1748</v>
      </c>
      <c r="E827" s="61">
        <v>459130</v>
      </c>
      <c r="F827" s="42"/>
      <c r="G827" s="42"/>
      <c r="H827" s="42"/>
      <c r="I827" s="67"/>
    </row>
    <row r="828" spans="1:9" s="21" customFormat="1" ht="13.5" customHeight="1">
      <c r="A828" s="53">
        <v>11666916001</v>
      </c>
      <c r="B828" s="54" t="s">
        <v>1240</v>
      </c>
      <c r="C828" s="53" t="s">
        <v>580</v>
      </c>
      <c r="D828" s="105">
        <v>2983</v>
      </c>
      <c r="E828" s="61">
        <v>459130</v>
      </c>
      <c r="F828" s="42"/>
      <c r="G828" s="42"/>
      <c r="H828" s="138"/>
      <c r="I828" s="67"/>
    </row>
    <row r="829" spans="1:9" s="21" customFormat="1" ht="13.5" customHeight="1">
      <c r="A829" s="53">
        <v>11096176001</v>
      </c>
      <c r="B829" s="54" t="s">
        <v>1241</v>
      </c>
      <c r="C829" s="53" t="s">
        <v>1498</v>
      </c>
      <c r="D829" s="105">
        <v>1364</v>
      </c>
      <c r="E829" s="61">
        <v>459130</v>
      </c>
      <c r="F829" s="42"/>
      <c r="G829" s="42"/>
      <c r="H829" s="42"/>
      <c r="I829" s="67"/>
    </row>
    <row r="830" spans="1:9" s="21" customFormat="1" ht="11.25">
      <c r="A830" s="53">
        <v>3353583910</v>
      </c>
      <c r="B830" s="54" t="s">
        <v>1242</v>
      </c>
      <c r="C830" s="53" t="s">
        <v>355</v>
      </c>
      <c r="D830" s="105">
        <v>6908</v>
      </c>
      <c r="E830" s="61">
        <v>459130</v>
      </c>
      <c r="F830" s="42"/>
      <c r="G830" s="42"/>
      <c r="H830" s="42"/>
      <c r="I830" s="67"/>
    </row>
    <row r="831" spans="1:9" s="21" customFormat="1" ht="13.5" customHeight="1">
      <c r="A831" s="53">
        <v>10838292001</v>
      </c>
      <c r="B831" s="54" t="s">
        <v>1243</v>
      </c>
      <c r="C831" s="53" t="s">
        <v>229</v>
      </c>
      <c r="D831" s="105">
        <v>6181</v>
      </c>
      <c r="E831" s="61">
        <v>459130</v>
      </c>
      <c r="F831" s="42"/>
      <c r="G831" s="42"/>
      <c r="H831" s="42"/>
      <c r="I831" s="67"/>
    </row>
    <row r="832" spans="1:9" s="21" customFormat="1" ht="13.5" customHeight="1">
      <c r="A832" s="53">
        <v>10642720001</v>
      </c>
      <c r="B832" s="54" t="s">
        <v>1167</v>
      </c>
      <c r="C832" s="53" t="s">
        <v>229</v>
      </c>
      <c r="D832" s="105">
        <v>4690</v>
      </c>
      <c r="E832" s="61">
        <v>459130</v>
      </c>
      <c r="F832" s="42"/>
      <c r="G832" s="42"/>
      <c r="H832" s="42"/>
      <c r="I832" s="67"/>
    </row>
    <row r="833" spans="1:9" s="21" customFormat="1" ht="11.25">
      <c r="A833" s="53">
        <v>11175033910</v>
      </c>
      <c r="B833" s="54" t="s">
        <v>1462</v>
      </c>
      <c r="C833" s="53" t="s">
        <v>1463</v>
      </c>
      <c r="D833" s="105">
        <v>8548</v>
      </c>
      <c r="E833" s="61">
        <v>459130</v>
      </c>
      <c r="F833" s="42"/>
      <c r="G833" s="42"/>
      <c r="H833" s="42"/>
      <c r="I833" s="67"/>
    </row>
    <row r="834" spans="1:9" s="21" customFormat="1" ht="13.5" customHeight="1">
      <c r="A834" s="53">
        <v>11655884001</v>
      </c>
      <c r="B834" s="54" t="s">
        <v>1244</v>
      </c>
      <c r="C834" s="53" t="s">
        <v>406</v>
      </c>
      <c r="D834" s="105">
        <v>3219</v>
      </c>
      <c r="E834" s="61">
        <v>459130</v>
      </c>
      <c r="F834" s="42"/>
      <c r="G834" s="42"/>
      <c r="H834" s="42"/>
      <c r="I834" s="67"/>
    </row>
    <row r="835" spans="1:9" s="21" customFormat="1" ht="13.5" customHeight="1">
      <c r="A835" s="53">
        <v>10236250001</v>
      </c>
      <c r="B835" s="54" t="s">
        <v>1245</v>
      </c>
      <c r="C835" s="53" t="s">
        <v>136</v>
      </c>
      <c r="D835" s="105">
        <v>1031</v>
      </c>
      <c r="E835" s="61">
        <v>459130</v>
      </c>
      <c r="F835" s="42"/>
      <c r="G835" s="42"/>
      <c r="H835" s="42"/>
      <c r="I835" s="67"/>
    </row>
    <row r="836" spans="1:9" s="21" customFormat="1" ht="13.5" customHeight="1">
      <c r="A836" s="53">
        <v>11008404001</v>
      </c>
      <c r="B836" s="54" t="s">
        <v>1192</v>
      </c>
      <c r="C836" s="53" t="s">
        <v>235</v>
      </c>
      <c r="D836" s="105">
        <v>992</v>
      </c>
      <c r="E836" s="61">
        <v>459130</v>
      </c>
      <c r="F836" s="42"/>
      <c r="G836" s="42"/>
      <c r="H836" s="42"/>
      <c r="I836" s="67"/>
    </row>
    <row r="837" spans="1:9" s="21" customFormat="1" ht="13.5" customHeight="1">
      <c r="A837" s="53">
        <v>4898125001</v>
      </c>
      <c r="B837" s="54" t="s">
        <v>1197</v>
      </c>
      <c r="C837" s="53" t="s">
        <v>1573</v>
      </c>
      <c r="D837" s="55">
        <v>4782</v>
      </c>
      <c r="E837" s="61">
        <v>459130</v>
      </c>
      <c r="F837" s="42" t="s">
        <v>962</v>
      </c>
      <c r="G837" s="22">
        <v>2295</v>
      </c>
      <c r="H837" s="42"/>
      <c r="I837" s="67">
        <v>0.48</v>
      </c>
    </row>
    <row r="838" spans="1:9" s="21" customFormat="1" ht="13.5" customHeight="1">
      <c r="A838" s="53">
        <v>11426320001</v>
      </c>
      <c r="B838" s="54" t="s">
        <v>281</v>
      </c>
      <c r="C838" s="53" t="s">
        <v>316</v>
      </c>
      <c r="D838" s="105">
        <v>3199</v>
      </c>
      <c r="E838" s="61">
        <v>459130</v>
      </c>
      <c r="F838" s="42"/>
      <c r="G838" s="42"/>
      <c r="H838" s="42"/>
      <c r="I838" s="67"/>
    </row>
    <row r="839" spans="1:9" s="21" customFormat="1" ht="13.5" customHeight="1">
      <c r="A839" s="53">
        <v>11585029001</v>
      </c>
      <c r="B839" s="54" t="s">
        <v>1246</v>
      </c>
      <c r="C839" s="53" t="s">
        <v>238</v>
      </c>
      <c r="D839" s="105">
        <v>6898</v>
      </c>
      <c r="E839" s="61">
        <v>459130</v>
      </c>
      <c r="F839" s="42"/>
      <c r="G839" s="42"/>
      <c r="H839" s="42"/>
      <c r="I839" s="67"/>
    </row>
    <row r="840" spans="1:9" s="21" customFormat="1" ht="13.5" customHeight="1">
      <c r="A840" s="53">
        <v>11209264001</v>
      </c>
      <c r="B840" s="54" t="s">
        <v>1247</v>
      </c>
      <c r="C840" s="53" t="s">
        <v>136</v>
      </c>
      <c r="D840" s="105">
        <v>1551</v>
      </c>
      <c r="E840" s="61">
        <v>459130</v>
      </c>
      <c r="F840" s="42"/>
      <c r="G840" s="42"/>
      <c r="H840" s="42"/>
      <c r="I840" s="67"/>
    </row>
    <row r="841" spans="1:9" s="21" customFormat="1" ht="13.5" customHeight="1">
      <c r="A841" s="53">
        <v>10810274001</v>
      </c>
      <c r="B841" s="54" t="s">
        <v>1248</v>
      </c>
      <c r="C841" s="53" t="s">
        <v>229</v>
      </c>
      <c r="D841" s="105">
        <v>3758</v>
      </c>
      <c r="E841" s="61">
        <v>459130</v>
      </c>
      <c r="F841" s="42"/>
      <c r="G841" s="42"/>
      <c r="H841" s="42"/>
      <c r="I841" s="67"/>
    </row>
    <row r="842" spans="1:9" s="21" customFormat="1" ht="13.5" customHeight="1">
      <c r="A842" s="53">
        <v>11526529910</v>
      </c>
      <c r="B842" s="54" t="s">
        <v>1249</v>
      </c>
      <c r="C842" s="53" t="s">
        <v>479</v>
      </c>
      <c r="D842" s="105">
        <v>4425</v>
      </c>
      <c r="E842" s="61">
        <v>459130</v>
      </c>
      <c r="F842" s="42"/>
      <c r="G842" s="42"/>
      <c r="H842" s="42"/>
      <c r="I842" s="67"/>
    </row>
    <row r="843" spans="1:9" s="21" customFormat="1" ht="13.5" customHeight="1">
      <c r="A843" s="53">
        <v>11585592001</v>
      </c>
      <c r="B843" s="54" t="s">
        <v>1250</v>
      </c>
      <c r="C843" s="53" t="s">
        <v>300</v>
      </c>
      <c r="D843" s="105">
        <v>5078</v>
      </c>
      <c r="E843" s="61">
        <v>459130</v>
      </c>
      <c r="F843" s="42"/>
      <c r="G843" s="42"/>
      <c r="H843" s="42"/>
      <c r="I843" s="67"/>
    </row>
    <row r="844" spans="1:9" s="21" customFormat="1" ht="13.5" customHeight="1">
      <c r="A844" s="53">
        <v>11759051001</v>
      </c>
      <c r="B844" s="54" t="s">
        <v>1251</v>
      </c>
      <c r="C844" s="53" t="s">
        <v>1578</v>
      </c>
      <c r="D844" s="105">
        <v>4896</v>
      </c>
      <c r="E844" s="61">
        <v>459130</v>
      </c>
      <c r="F844" s="42"/>
      <c r="G844" s="42"/>
      <c r="H844" s="42"/>
      <c r="I844" s="67"/>
    </row>
    <row r="845" spans="1:9" s="21" customFormat="1" ht="13.5" customHeight="1">
      <c r="A845" s="53">
        <v>11745832910</v>
      </c>
      <c r="B845" s="54" t="s">
        <v>1252</v>
      </c>
      <c r="C845" s="53" t="s">
        <v>302</v>
      </c>
      <c r="D845" s="105">
        <v>6016</v>
      </c>
      <c r="E845" s="61">
        <v>459130</v>
      </c>
      <c r="F845" s="42"/>
      <c r="G845" s="42"/>
      <c r="H845" s="138"/>
      <c r="I845" s="67"/>
    </row>
    <row r="846" spans="1:9" s="21" customFormat="1" ht="13.5" customHeight="1">
      <c r="A846" s="53">
        <v>11209256910</v>
      </c>
      <c r="B846" s="54" t="s">
        <v>1253</v>
      </c>
      <c r="C846" s="53" t="s">
        <v>194</v>
      </c>
      <c r="D846" s="105">
        <v>3184</v>
      </c>
      <c r="E846" s="61">
        <v>459130</v>
      </c>
      <c r="F846" s="42"/>
      <c r="G846" s="42"/>
      <c r="H846" s="42"/>
      <c r="I846" s="67"/>
    </row>
    <row r="847" spans="1:9" s="21" customFormat="1" ht="13.5" customHeight="1">
      <c r="A847" s="53">
        <v>11745808910</v>
      </c>
      <c r="B847" s="54" t="s">
        <v>1254</v>
      </c>
      <c r="C847" s="53" t="s">
        <v>183</v>
      </c>
      <c r="D847" s="105">
        <v>3758</v>
      </c>
      <c r="E847" s="61">
        <v>459130</v>
      </c>
      <c r="F847" s="42"/>
      <c r="G847" s="42"/>
      <c r="H847" s="42"/>
      <c r="I847" s="67"/>
    </row>
    <row r="848" spans="1:9" s="21" customFormat="1" ht="13.5" customHeight="1">
      <c r="A848" s="53">
        <v>11093070910</v>
      </c>
      <c r="B848" s="54" t="s">
        <v>1255</v>
      </c>
      <c r="C848" s="53" t="s">
        <v>1425</v>
      </c>
      <c r="D848" s="105">
        <v>3464</v>
      </c>
      <c r="E848" s="61">
        <v>459130</v>
      </c>
      <c r="F848" s="42"/>
      <c r="G848" s="42"/>
      <c r="H848" s="42"/>
      <c r="I848" s="67"/>
    </row>
    <row r="849" spans="1:9" s="21" customFormat="1" ht="13.5" customHeight="1">
      <c r="A849" s="53">
        <v>10821705001</v>
      </c>
      <c r="B849" s="54" t="s">
        <v>1256</v>
      </c>
      <c r="C849" s="53" t="s">
        <v>136</v>
      </c>
      <c r="D849" s="105">
        <v>1512</v>
      </c>
      <c r="E849" s="61">
        <v>459130</v>
      </c>
      <c r="F849" s="42"/>
      <c r="G849" s="42"/>
      <c r="H849" s="42"/>
      <c r="I849" s="67"/>
    </row>
    <row r="850" spans="1:9" s="21" customFormat="1" ht="11.25">
      <c r="A850" s="53">
        <v>11093088910</v>
      </c>
      <c r="B850" s="54" t="s">
        <v>1257</v>
      </c>
      <c r="C850" s="53" t="s">
        <v>1426</v>
      </c>
      <c r="D850" s="105">
        <v>3682</v>
      </c>
      <c r="E850" s="61">
        <v>459130</v>
      </c>
      <c r="F850" s="42"/>
      <c r="G850" s="42"/>
      <c r="H850" s="42"/>
      <c r="I850" s="67"/>
    </row>
    <row r="851" spans="1:9" s="21" customFormat="1" ht="13.5" customHeight="1">
      <c r="A851" s="53">
        <v>11573152910</v>
      </c>
      <c r="B851" s="54" t="s">
        <v>1258</v>
      </c>
      <c r="C851" s="53" t="s">
        <v>1426</v>
      </c>
      <c r="D851" s="105">
        <v>3682</v>
      </c>
      <c r="E851" s="61">
        <v>459130</v>
      </c>
      <c r="F851" s="42"/>
      <c r="G851" s="42"/>
      <c r="H851" s="42"/>
      <c r="I851" s="67"/>
    </row>
    <row r="852" spans="1:9" s="21" customFormat="1" ht="13.5" customHeight="1">
      <c r="A852" s="53">
        <v>10899208001</v>
      </c>
      <c r="B852" s="54" t="s">
        <v>1259</v>
      </c>
      <c r="C852" s="53" t="s">
        <v>1530</v>
      </c>
      <c r="D852" s="105">
        <v>717</v>
      </c>
      <c r="E852" s="61">
        <v>459130</v>
      </c>
      <c r="F852" s="42"/>
      <c r="G852" s="42"/>
      <c r="H852" s="42"/>
      <c r="I852" s="67"/>
    </row>
    <row r="853" spans="1:9" s="21" customFormat="1" ht="11.25">
      <c r="A853" s="53">
        <v>11336045001</v>
      </c>
      <c r="B853" s="54" t="s">
        <v>1260</v>
      </c>
      <c r="C853" s="53" t="s">
        <v>136</v>
      </c>
      <c r="D853" s="105">
        <v>1502</v>
      </c>
      <c r="E853" s="61">
        <v>459130</v>
      </c>
      <c r="F853" s="42"/>
      <c r="G853" s="42"/>
      <c r="H853" s="42"/>
      <c r="I853" s="67"/>
    </row>
    <row r="854" spans="1:9" s="21" customFormat="1" ht="13.5" customHeight="1">
      <c r="A854" s="53">
        <v>11498037001</v>
      </c>
      <c r="B854" s="54" t="s">
        <v>1261</v>
      </c>
      <c r="C854" s="53" t="s">
        <v>475</v>
      </c>
      <c r="D854" s="105">
        <v>1502</v>
      </c>
      <c r="E854" s="61">
        <v>459130</v>
      </c>
      <c r="F854" s="42"/>
      <c r="G854" s="42"/>
      <c r="H854" s="42"/>
      <c r="I854" s="67"/>
    </row>
    <row r="855" spans="1:9" s="21" customFormat="1" ht="13.5" customHeight="1">
      <c r="A855" s="53">
        <v>11796895001</v>
      </c>
      <c r="B855" s="54" t="s">
        <v>1453</v>
      </c>
      <c r="C855" s="53" t="s">
        <v>1454</v>
      </c>
      <c r="D855" s="105">
        <v>2991</v>
      </c>
      <c r="E855" s="61">
        <v>459130</v>
      </c>
      <c r="F855" s="42"/>
      <c r="G855" s="42"/>
      <c r="H855" s="138"/>
      <c r="I855" s="67"/>
    </row>
    <row r="856" spans="1:9" s="21" customFormat="1" ht="13.5" customHeight="1">
      <c r="A856" s="53">
        <v>11426338910</v>
      </c>
      <c r="B856" s="54" t="s">
        <v>1262</v>
      </c>
      <c r="C856" s="53" t="s">
        <v>1428</v>
      </c>
      <c r="D856" s="105">
        <v>2394</v>
      </c>
      <c r="E856" s="61">
        <v>459130</v>
      </c>
      <c r="F856" s="42"/>
      <c r="G856" s="42"/>
      <c r="H856" s="42"/>
      <c r="I856" s="67"/>
    </row>
    <row r="857" spans="1:9" s="21" customFormat="1" ht="13.5" customHeight="1">
      <c r="A857" s="53">
        <v>10904988001</v>
      </c>
      <c r="B857" s="54" t="s">
        <v>1263</v>
      </c>
      <c r="C857" s="53" t="s">
        <v>617</v>
      </c>
      <c r="D857" s="105">
        <v>1491</v>
      </c>
      <c r="E857" s="61">
        <v>459130</v>
      </c>
      <c r="F857" s="42"/>
      <c r="G857" s="42"/>
      <c r="H857" s="42"/>
      <c r="I857" s="67"/>
    </row>
    <row r="858" spans="1:9" s="21" customFormat="1" ht="13.5" customHeight="1">
      <c r="A858" s="53">
        <v>11277081001</v>
      </c>
      <c r="B858" s="54" t="s">
        <v>673</v>
      </c>
      <c r="C858" s="53" t="s">
        <v>674</v>
      </c>
      <c r="D858" s="105">
        <v>717</v>
      </c>
      <c r="E858" s="61">
        <v>459130</v>
      </c>
      <c r="F858" s="42" t="s">
        <v>437</v>
      </c>
      <c r="G858" s="42"/>
      <c r="H858" s="42" t="s">
        <v>437</v>
      </c>
      <c r="I858" s="67"/>
    </row>
    <row r="859" spans="1:9" s="21" customFormat="1" ht="13.5" customHeight="1">
      <c r="A859" s="53">
        <v>11442074001</v>
      </c>
      <c r="B859" s="54" t="s">
        <v>1264</v>
      </c>
      <c r="C859" s="53" t="s">
        <v>326</v>
      </c>
      <c r="D859" s="105">
        <v>914</v>
      </c>
      <c r="E859" s="61">
        <v>459130</v>
      </c>
      <c r="F859" s="42"/>
      <c r="G859" s="42"/>
      <c r="H859" s="42"/>
      <c r="I859" s="67"/>
    </row>
    <row r="860" spans="1:9" s="21" customFormat="1" ht="13.5" customHeight="1">
      <c r="A860" s="53">
        <v>11669940910</v>
      </c>
      <c r="B860" s="54" t="s">
        <v>1265</v>
      </c>
      <c r="C860" s="53" t="s">
        <v>199</v>
      </c>
      <c r="D860" s="105">
        <v>1884</v>
      </c>
      <c r="E860" s="61">
        <v>459130</v>
      </c>
      <c r="F860" s="42"/>
      <c r="G860" s="42"/>
      <c r="H860" s="42"/>
      <c r="I860" s="67"/>
    </row>
    <row r="861" spans="1:9" s="21" customFormat="1" ht="11.25">
      <c r="A861" s="53">
        <v>10174645001</v>
      </c>
      <c r="B861" s="54" t="s">
        <v>1266</v>
      </c>
      <c r="C861" s="53" t="s">
        <v>651</v>
      </c>
      <c r="D861" s="105">
        <v>1404</v>
      </c>
      <c r="E861" s="61">
        <v>459130</v>
      </c>
      <c r="F861" s="42"/>
      <c r="G861" s="42"/>
      <c r="H861" s="42"/>
      <c r="I861" s="67"/>
    </row>
    <row r="862" spans="1:9" s="21" customFormat="1" ht="13.5" customHeight="1">
      <c r="A862" s="53">
        <v>10881767001</v>
      </c>
      <c r="B862" s="54" t="s">
        <v>1267</v>
      </c>
      <c r="C862" s="53" t="s">
        <v>229</v>
      </c>
      <c r="D862" s="105">
        <v>1226</v>
      </c>
      <c r="E862" s="61">
        <v>459130</v>
      </c>
      <c r="F862" s="42"/>
      <c r="G862" s="42"/>
      <c r="H862" s="42"/>
      <c r="I862" s="67"/>
    </row>
    <row r="863" spans="1:9" s="21" customFormat="1" ht="13.5" customHeight="1">
      <c r="A863" s="53">
        <v>11031163001</v>
      </c>
      <c r="B863" s="54" t="s">
        <v>1268</v>
      </c>
      <c r="C863" s="53" t="s">
        <v>229</v>
      </c>
      <c r="D863" s="105">
        <v>1168</v>
      </c>
      <c r="E863" s="61">
        <v>459130</v>
      </c>
      <c r="F863" s="42"/>
      <c r="G863" s="42"/>
      <c r="H863" s="42"/>
      <c r="I863" s="67"/>
    </row>
    <row r="864" spans="1:9" s="21" customFormat="1" ht="13.5" customHeight="1">
      <c r="A864" s="53">
        <v>11214667001</v>
      </c>
      <c r="B864" s="54" t="s">
        <v>1269</v>
      </c>
      <c r="C864" s="53" t="s">
        <v>134</v>
      </c>
      <c r="D864" s="105">
        <v>1815</v>
      </c>
      <c r="E864" s="61">
        <v>459130</v>
      </c>
      <c r="F864" s="42"/>
      <c r="G864" s="42"/>
      <c r="H864" s="42"/>
      <c r="I864" s="67"/>
    </row>
    <row r="865" spans="1:9" s="21" customFormat="1" ht="13.5" customHeight="1">
      <c r="A865" s="53">
        <v>11449460001</v>
      </c>
      <c r="B865" s="54" t="s">
        <v>1270</v>
      </c>
      <c r="C865" s="53" t="s">
        <v>136</v>
      </c>
      <c r="D865" s="105">
        <v>1698</v>
      </c>
      <c r="E865" s="61">
        <v>459130</v>
      </c>
      <c r="F865" s="42"/>
      <c r="G865" s="42"/>
      <c r="H865" s="42"/>
      <c r="I865" s="67"/>
    </row>
    <row r="866" spans="1:9" s="21" customFormat="1" ht="13.5" customHeight="1">
      <c r="A866" s="53">
        <v>10711454001</v>
      </c>
      <c r="B866" s="54" t="s">
        <v>1271</v>
      </c>
      <c r="C866" s="53" t="s">
        <v>1500</v>
      </c>
      <c r="D866" s="105">
        <v>1187</v>
      </c>
      <c r="E866" s="61">
        <v>459130</v>
      </c>
      <c r="F866" s="42" t="s">
        <v>437</v>
      </c>
      <c r="G866" s="42"/>
      <c r="H866" s="42" t="s">
        <v>437</v>
      </c>
      <c r="I866" s="67"/>
    </row>
    <row r="867" spans="1:9" s="21" customFormat="1" ht="13.5" customHeight="1">
      <c r="A867" s="53">
        <v>4898133001</v>
      </c>
      <c r="B867" s="54" t="s">
        <v>1272</v>
      </c>
      <c r="C867" s="53" t="s">
        <v>1574</v>
      </c>
      <c r="D867" s="55">
        <v>677</v>
      </c>
      <c r="E867" s="61">
        <v>459130</v>
      </c>
      <c r="F867" s="42"/>
      <c r="G867" s="22"/>
      <c r="H867" s="42"/>
      <c r="I867" s="67"/>
    </row>
    <row r="868" spans="1:9" s="21" customFormat="1" ht="13.5" customHeight="1">
      <c r="A868" s="53">
        <v>11759779001</v>
      </c>
      <c r="B868" s="54" t="s">
        <v>1273</v>
      </c>
      <c r="C868" s="53" t="s">
        <v>1581</v>
      </c>
      <c r="D868" s="105">
        <v>7418</v>
      </c>
      <c r="E868" s="61">
        <v>459130</v>
      </c>
      <c r="F868" s="42"/>
      <c r="G868" s="42"/>
      <c r="H868" s="42"/>
      <c r="I868" s="67"/>
    </row>
    <row r="869" spans="1:9" s="21" customFormat="1" ht="13.5" customHeight="1">
      <c r="A869" s="53">
        <v>10909831001</v>
      </c>
      <c r="B869" s="54" t="s">
        <v>1274</v>
      </c>
      <c r="C869" s="53" t="s">
        <v>1508</v>
      </c>
      <c r="D869" s="105">
        <v>599</v>
      </c>
      <c r="E869" s="61">
        <v>459130</v>
      </c>
      <c r="F869" s="42"/>
      <c r="G869" s="42"/>
      <c r="H869" s="42"/>
      <c r="I869" s="67"/>
    </row>
    <row r="870" spans="1:9" s="21" customFormat="1" ht="13.5" customHeight="1">
      <c r="A870" s="53">
        <v>11988387001</v>
      </c>
      <c r="B870" s="54" t="s">
        <v>1275</v>
      </c>
      <c r="C870" s="53" t="s">
        <v>557</v>
      </c>
      <c r="D870" s="105">
        <v>15935</v>
      </c>
      <c r="E870" s="62">
        <v>459317</v>
      </c>
      <c r="F870" s="42"/>
      <c r="G870" s="42"/>
      <c r="H870" s="138"/>
      <c r="I870" s="67"/>
    </row>
    <row r="871" spans="1:9" s="21" customFormat="1" ht="13.5" customHeight="1">
      <c r="A871" s="53">
        <v>12015196001</v>
      </c>
      <c r="B871" s="54" t="s">
        <v>1276</v>
      </c>
      <c r="C871" s="53" t="s">
        <v>1474</v>
      </c>
      <c r="D871" s="105">
        <v>6250</v>
      </c>
      <c r="E871" s="61">
        <v>459130</v>
      </c>
      <c r="F871" s="42"/>
      <c r="G871" s="42"/>
      <c r="H871" s="42"/>
      <c r="I871" s="67"/>
    </row>
    <row r="872" spans="1:9" s="21" customFormat="1" ht="13.5" customHeight="1">
      <c r="A872" s="53">
        <v>11691112001</v>
      </c>
      <c r="B872" s="54" t="s">
        <v>632</v>
      </c>
      <c r="C872" s="53" t="s">
        <v>316</v>
      </c>
      <c r="D872" s="105">
        <v>1791</v>
      </c>
      <c r="E872" s="61">
        <v>459130</v>
      </c>
      <c r="F872" s="42"/>
      <c r="G872" s="42"/>
      <c r="H872" s="42"/>
      <c r="I872" s="67"/>
    </row>
    <row r="873" spans="1:9" s="21" customFormat="1" ht="13.5" customHeight="1">
      <c r="A873" s="53">
        <v>10165948001</v>
      </c>
      <c r="B873" s="54" t="s">
        <v>1637</v>
      </c>
      <c r="C873" s="53" t="s">
        <v>1638</v>
      </c>
      <c r="D873" s="105">
        <v>766</v>
      </c>
      <c r="E873" s="61">
        <v>459130</v>
      </c>
      <c r="F873" s="42"/>
      <c r="G873" s="42"/>
      <c r="H873" s="42"/>
      <c r="I873" s="67"/>
    </row>
    <row r="874" spans="1:9" s="21" customFormat="1" ht="13.5" customHeight="1">
      <c r="A874" s="53">
        <v>11296744001</v>
      </c>
      <c r="B874" s="54" t="s">
        <v>1277</v>
      </c>
      <c r="C874" s="53" t="s">
        <v>679</v>
      </c>
      <c r="D874" s="105">
        <v>6700</v>
      </c>
      <c r="E874" s="62">
        <v>459317</v>
      </c>
      <c r="F874" s="42"/>
      <c r="G874" s="42"/>
      <c r="H874" s="42"/>
      <c r="I874" s="67"/>
    </row>
    <row r="875" spans="1:9" s="21" customFormat="1" ht="13.5" customHeight="1">
      <c r="A875" s="53">
        <v>10742988001</v>
      </c>
      <c r="B875" s="54" t="s">
        <v>1278</v>
      </c>
      <c r="C875" s="53" t="s">
        <v>1645</v>
      </c>
      <c r="D875" s="105">
        <v>2002</v>
      </c>
      <c r="E875" s="61">
        <v>459130</v>
      </c>
      <c r="F875" s="42"/>
      <c r="G875" s="42"/>
      <c r="H875" s="42"/>
      <c r="I875" s="67"/>
    </row>
    <row r="876" spans="1:9" s="21" customFormat="1" ht="13.5" customHeight="1">
      <c r="A876" s="53">
        <v>10102814001</v>
      </c>
      <c r="B876" s="54" t="s">
        <v>1279</v>
      </c>
      <c r="C876" s="53" t="s">
        <v>541</v>
      </c>
      <c r="D876" s="105">
        <v>1815</v>
      </c>
      <c r="E876" s="61">
        <v>459130</v>
      </c>
      <c r="F876" s="42"/>
      <c r="G876" s="42"/>
      <c r="H876" s="42"/>
      <c r="I876" s="67"/>
    </row>
    <row r="877" spans="1:9" s="21" customFormat="1" ht="13.5" customHeight="1">
      <c r="A877" s="53">
        <v>12140314001</v>
      </c>
      <c r="B877" s="54" t="s">
        <v>561</v>
      </c>
      <c r="C877" s="53" t="s">
        <v>562</v>
      </c>
      <c r="D877" s="55">
        <v>4192</v>
      </c>
      <c r="E877" s="61">
        <v>459130</v>
      </c>
      <c r="F877" s="42"/>
      <c r="G877" s="22"/>
      <c r="H877" s="42"/>
      <c r="I877" s="67"/>
    </row>
    <row r="878" spans="1:9" s="21" customFormat="1" ht="13.5" customHeight="1">
      <c r="A878" s="53">
        <v>11666690001</v>
      </c>
      <c r="B878" s="54" t="s">
        <v>1280</v>
      </c>
      <c r="C878" s="53" t="s">
        <v>480</v>
      </c>
      <c r="D878" s="105">
        <v>2729</v>
      </c>
      <c r="E878" s="61">
        <v>459130</v>
      </c>
      <c r="F878" s="42"/>
      <c r="G878" s="42"/>
      <c r="H878" s="42"/>
      <c r="I878" s="67"/>
    </row>
    <row r="879" spans="1:9" s="21" customFormat="1" ht="13.5" customHeight="1">
      <c r="A879" s="53">
        <v>11779842001</v>
      </c>
      <c r="B879" s="54" t="s">
        <v>1281</v>
      </c>
      <c r="C879" s="53" t="s">
        <v>1588</v>
      </c>
      <c r="D879" s="105">
        <v>5456</v>
      </c>
      <c r="E879" s="62">
        <v>459317</v>
      </c>
      <c r="F879" s="42"/>
      <c r="G879" s="42"/>
      <c r="H879" s="42"/>
      <c r="I879" s="67"/>
    </row>
    <row r="880" spans="1:9" s="21" customFormat="1" ht="13.5" customHeight="1">
      <c r="A880" s="53">
        <v>11441337001</v>
      </c>
      <c r="B880" s="54" t="s">
        <v>1282</v>
      </c>
      <c r="C880" s="53" t="s">
        <v>1508</v>
      </c>
      <c r="D880" s="105">
        <v>1090</v>
      </c>
      <c r="E880" s="61">
        <v>459130</v>
      </c>
      <c r="F880" s="42"/>
      <c r="G880" s="42"/>
      <c r="H880" s="42"/>
      <c r="I880" s="67"/>
    </row>
    <row r="881" spans="1:9" s="21" customFormat="1" ht="13.5" customHeight="1">
      <c r="A881" s="53">
        <v>11168860001</v>
      </c>
      <c r="B881" s="54" t="s">
        <v>1283</v>
      </c>
      <c r="C881" s="53" t="s">
        <v>137</v>
      </c>
      <c r="D881" s="105">
        <v>805</v>
      </c>
      <c r="E881" s="61">
        <v>459130</v>
      </c>
      <c r="F881" s="42"/>
      <c r="G881" s="42"/>
      <c r="H881" s="42"/>
      <c r="I881" s="67"/>
    </row>
    <row r="882" spans="1:9" s="21" customFormat="1" ht="13.5" customHeight="1">
      <c r="A882" s="53">
        <v>10982962001</v>
      </c>
      <c r="B882" s="54" t="s">
        <v>1284</v>
      </c>
      <c r="C882" s="53" t="s">
        <v>321</v>
      </c>
      <c r="D882" s="105">
        <v>2354</v>
      </c>
      <c r="E882" s="61">
        <v>459130</v>
      </c>
      <c r="F882" s="42"/>
      <c r="G882" s="42"/>
      <c r="H882" s="42"/>
      <c r="I882" s="67"/>
    </row>
    <row r="883" spans="1:9" s="21" customFormat="1" ht="13.5" customHeight="1">
      <c r="A883" s="53">
        <v>10742970001</v>
      </c>
      <c r="B883" s="54" t="s">
        <v>1285</v>
      </c>
      <c r="C883" s="53" t="s">
        <v>1508</v>
      </c>
      <c r="D883" s="105">
        <v>530</v>
      </c>
      <c r="E883" s="61">
        <v>459130</v>
      </c>
      <c r="F883" s="42"/>
      <c r="G883" s="42"/>
      <c r="H883" s="42"/>
      <c r="I883" s="67"/>
    </row>
    <row r="884" spans="1:9" s="21" customFormat="1" ht="13.5" customHeight="1">
      <c r="A884" s="53">
        <v>4905270001</v>
      </c>
      <c r="B884" s="54" t="s">
        <v>1441</v>
      </c>
      <c r="C884" s="53" t="s">
        <v>1442</v>
      </c>
      <c r="D884" s="105">
        <v>4729</v>
      </c>
      <c r="E884" s="61">
        <v>459130</v>
      </c>
      <c r="F884" s="41"/>
      <c r="G884" s="22"/>
      <c r="H884" s="42"/>
      <c r="I884" s="67"/>
    </row>
    <row r="885" spans="1:9" s="21" customFormat="1" ht="13.5" customHeight="1">
      <c r="A885" s="53">
        <v>4340868001</v>
      </c>
      <c r="B885" s="54" t="s">
        <v>107</v>
      </c>
      <c r="C885" s="53" t="s">
        <v>235</v>
      </c>
      <c r="D885" s="105">
        <v>1191</v>
      </c>
      <c r="E885" s="61">
        <v>459130</v>
      </c>
      <c r="F885" s="42"/>
      <c r="G885" s="42"/>
      <c r="H885" s="42"/>
      <c r="I885" s="67"/>
    </row>
    <row r="886" spans="1:9" s="21" customFormat="1" ht="13.5" customHeight="1">
      <c r="A886" s="53">
        <v>11495062001</v>
      </c>
      <c r="B886" s="54" t="s">
        <v>1286</v>
      </c>
      <c r="C886" s="53" t="s">
        <v>333</v>
      </c>
      <c r="D886" s="105">
        <v>3425</v>
      </c>
      <c r="E886" s="61">
        <v>459130</v>
      </c>
      <c r="F886" s="42"/>
      <c r="G886" s="42"/>
      <c r="H886" s="42"/>
      <c r="I886" s="67"/>
    </row>
    <row r="887" spans="1:9" s="21" customFormat="1" ht="13.5" customHeight="1">
      <c r="A887" s="53">
        <v>11483188001</v>
      </c>
      <c r="B887" s="54" t="s">
        <v>1287</v>
      </c>
      <c r="C887" s="53" t="s">
        <v>471</v>
      </c>
      <c r="D887" s="105">
        <v>4778</v>
      </c>
      <c r="E887" s="61">
        <v>459130</v>
      </c>
      <c r="F887" s="42"/>
      <c r="G887" s="42"/>
      <c r="H887" s="42"/>
      <c r="I887" s="67"/>
    </row>
    <row r="888" spans="1:9" s="21" customFormat="1" ht="13.5" customHeight="1">
      <c r="A888" s="53">
        <v>11087789001</v>
      </c>
      <c r="B888" s="54" t="s">
        <v>1288</v>
      </c>
      <c r="C888" s="53" t="s">
        <v>1492</v>
      </c>
      <c r="D888" s="105">
        <v>10999</v>
      </c>
      <c r="E888" s="62">
        <v>459317</v>
      </c>
      <c r="F888" s="42"/>
      <c r="G888" s="42"/>
      <c r="H888" s="42"/>
      <c r="I888" s="67"/>
    </row>
    <row r="889" spans="1:9" s="21" customFormat="1" ht="13.5" customHeight="1">
      <c r="A889" s="53">
        <v>11277049001</v>
      </c>
      <c r="B889" s="54" t="s">
        <v>1289</v>
      </c>
      <c r="C889" s="53" t="s">
        <v>669</v>
      </c>
      <c r="D889" s="105">
        <v>1095</v>
      </c>
      <c r="E889" s="61">
        <v>459130</v>
      </c>
      <c r="F889" s="42"/>
      <c r="G889" s="42"/>
      <c r="H889" s="42"/>
      <c r="I889" s="67"/>
    </row>
    <row r="890" spans="1:9" s="21" customFormat="1" ht="13.5" customHeight="1">
      <c r="A890" s="53">
        <v>11418432001</v>
      </c>
      <c r="B890" s="54" t="s">
        <v>1290</v>
      </c>
      <c r="C890" s="53" t="s">
        <v>523</v>
      </c>
      <c r="D890" s="55">
        <v>3396</v>
      </c>
      <c r="E890" s="61">
        <v>459130</v>
      </c>
      <c r="F890" s="42"/>
      <c r="G890" s="22"/>
      <c r="H890" s="138"/>
      <c r="I890" s="67"/>
    </row>
    <row r="891" spans="1:9" s="21" customFormat="1" ht="13.5" customHeight="1">
      <c r="A891" s="53">
        <v>11647687001</v>
      </c>
      <c r="B891" s="54" t="s">
        <v>1291</v>
      </c>
      <c r="C891" s="53" t="s">
        <v>523</v>
      </c>
      <c r="D891" s="105">
        <v>3396</v>
      </c>
      <c r="E891" s="61">
        <v>459130</v>
      </c>
      <c r="F891" s="42"/>
      <c r="G891" s="42"/>
      <c r="H891" s="42"/>
      <c r="I891" s="67"/>
    </row>
    <row r="892" spans="1:9" s="21" customFormat="1" ht="13.5" customHeight="1">
      <c r="A892" s="53">
        <v>10380385001</v>
      </c>
      <c r="B892" s="54" t="s">
        <v>1292</v>
      </c>
      <c r="C892" s="53" t="s">
        <v>144</v>
      </c>
      <c r="D892" s="105">
        <v>462</v>
      </c>
      <c r="E892" s="61">
        <v>459130</v>
      </c>
      <c r="F892" s="42"/>
      <c r="G892" s="42"/>
      <c r="H892" s="42"/>
      <c r="I892" s="67"/>
    </row>
    <row r="893" spans="1:9" s="21" customFormat="1" ht="11.25">
      <c r="A893" s="53">
        <v>11596594001</v>
      </c>
      <c r="B893" s="54" t="s">
        <v>1293</v>
      </c>
      <c r="C893" s="53" t="s">
        <v>1439</v>
      </c>
      <c r="D893" s="55">
        <v>8265</v>
      </c>
      <c r="E893" s="61">
        <v>459130</v>
      </c>
      <c r="F893" s="42"/>
      <c r="G893" s="22"/>
      <c r="H893" s="138"/>
      <c r="I893" s="67"/>
    </row>
    <row r="894" spans="1:9" s="21" customFormat="1" ht="13.5" customHeight="1">
      <c r="A894" s="53">
        <v>11206893001</v>
      </c>
      <c r="B894" s="54" t="s">
        <v>192</v>
      </c>
      <c r="C894" s="53" t="s">
        <v>376</v>
      </c>
      <c r="D894" s="105">
        <v>4141</v>
      </c>
      <c r="E894" s="61">
        <v>459130</v>
      </c>
      <c r="F894" s="42"/>
      <c r="G894" s="42"/>
      <c r="H894" s="42"/>
      <c r="I894" s="67"/>
    </row>
    <row r="895" spans="1:9" s="21" customFormat="1" ht="13.5" customHeight="1">
      <c r="A895" s="53">
        <v>11732668001</v>
      </c>
      <c r="B895" s="54" t="s">
        <v>131</v>
      </c>
      <c r="C895" s="53" t="s">
        <v>207</v>
      </c>
      <c r="D895" s="55">
        <v>619</v>
      </c>
      <c r="E895" s="61">
        <v>459130</v>
      </c>
      <c r="F895" s="42" t="s">
        <v>962</v>
      </c>
      <c r="G895" s="22">
        <v>297</v>
      </c>
      <c r="H895" s="138"/>
      <c r="I895" s="67">
        <v>0.48</v>
      </c>
    </row>
    <row r="896" spans="1:9" s="21" customFormat="1" ht="13.5" customHeight="1">
      <c r="A896" s="53">
        <v>11667165001</v>
      </c>
      <c r="B896" s="54" t="s">
        <v>1294</v>
      </c>
      <c r="C896" s="53" t="s">
        <v>483</v>
      </c>
      <c r="D896" s="105">
        <v>3000</v>
      </c>
      <c r="E896" s="61">
        <v>459130</v>
      </c>
      <c r="F896" s="42" t="s">
        <v>962</v>
      </c>
      <c r="G896" s="22">
        <v>1380</v>
      </c>
      <c r="H896" s="138"/>
      <c r="I896" s="67">
        <v>0.46</v>
      </c>
    </row>
    <row r="897" spans="1:9" s="21" customFormat="1" ht="13.5" customHeight="1">
      <c r="A897" s="53">
        <v>3010040001</v>
      </c>
      <c r="B897" s="54" t="s">
        <v>1295</v>
      </c>
      <c r="C897" s="53" t="s">
        <v>485</v>
      </c>
      <c r="D897" s="105">
        <v>2200</v>
      </c>
      <c r="E897" s="61">
        <v>459130</v>
      </c>
      <c r="F897" s="42" t="s">
        <v>962</v>
      </c>
      <c r="G897" s="22">
        <v>1056</v>
      </c>
      <c r="H897" s="138"/>
      <c r="I897" s="67">
        <v>0.48</v>
      </c>
    </row>
    <row r="898" spans="1:9" s="21" customFormat="1" ht="13.5" customHeight="1">
      <c r="A898" s="53">
        <v>4738284001</v>
      </c>
      <c r="B898" s="54" t="s">
        <v>24</v>
      </c>
      <c r="C898" s="53" t="s">
        <v>1440</v>
      </c>
      <c r="D898" s="55">
        <v>821</v>
      </c>
      <c r="E898" s="61">
        <v>459130</v>
      </c>
      <c r="F898" s="42"/>
      <c r="G898" s="22"/>
      <c r="H898" s="138"/>
      <c r="I898" s="67"/>
    </row>
    <row r="899" spans="1:9" s="21" customFormat="1" ht="13.5" customHeight="1">
      <c r="A899" s="53">
        <v>11667157001</v>
      </c>
      <c r="B899" s="54" t="s">
        <v>1296</v>
      </c>
      <c r="C899" s="53" t="s">
        <v>482</v>
      </c>
      <c r="D899" s="105">
        <v>1231</v>
      </c>
      <c r="E899" s="61">
        <v>459130</v>
      </c>
      <c r="F899" s="42" t="s">
        <v>962</v>
      </c>
      <c r="G899" s="42">
        <v>566</v>
      </c>
      <c r="H899" s="138"/>
      <c r="I899" s="67">
        <v>0.46</v>
      </c>
    </row>
    <row r="900" spans="1:9" s="21" customFormat="1" ht="13.5" customHeight="1">
      <c r="A900" s="53">
        <v>12032902001</v>
      </c>
      <c r="B900" s="54" t="s">
        <v>40</v>
      </c>
      <c r="C900" s="53" t="s">
        <v>235</v>
      </c>
      <c r="D900" s="55">
        <v>350</v>
      </c>
      <c r="E900" s="61">
        <v>459130</v>
      </c>
      <c r="F900" s="42" t="s">
        <v>962</v>
      </c>
      <c r="G900" s="22">
        <v>168</v>
      </c>
      <c r="H900" s="138"/>
      <c r="I900" s="67">
        <v>0.48</v>
      </c>
    </row>
    <row r="901" spans="1:9" s="21" customFormat="1" ht="13.5" customHeight="1">
      <c r="A901" s="53">
        <v>11417169001</v>
      </c>
      <c r="B901" s="54" t="s">
        <v>1297</v>
      </c>
      <c r="C901" s="53" t="s">
        <v>1508</v>
      </c>
      <c r="D901" s="105">
        <v>1609</v>
      </c>
      <c r="E901" s="61">
        <v>459130</v>
      </c>
      <c r="F901" s="42"/>
      <c r="G901" s="42"/>
      <c r="H901" s="42"/>
      <c r="I901" s="67"/>
    </row>
    <row r="902" spans="1:9" s="21" customFormat="1" ht="13.5" customHeight="1">
      <c r="A902" s="53">
        <v>10909700001</v>
      </c>
      <c r="B902" s="54" t="s">
        <v>1298</v>
      </c>
      <c r="C902" s="53" t="s">
        <v>137</v>
      </c>
      <c r="D902" s="105">
        <v>452</v>
      </c>
      <c r="E902" s="61">
        <v>459130</v>
      </c>
      <c r="F902" s="42"/>
      <c r="G902" s="42"/>
      <c r="H902" s="42"/>
      <c r="I902" s="67"/>
    </row>
    <row r="903" spans="1:9" s="21" customFormat="1" ht="13.5" customHeight="1">
      <c r="A903" s="53">
        <v>11417975001</v>
      </c>
      <c r="B903" s="54" t="s">
        <v>272</v>
      </c>
      <c r="C903" s="53" t="s">
        <v>270</v>
      </c>
      <c r="D903" s="105">
        <v>619</v>
      </c>
      <c r="E903" s="61">
        <v>459130</v>
      </c>
      <c r="F903" s="42"/>
      <c r="G903" s="42"/>
      <c r="H903" s="42"/>
      <c r="I903" s="67"/>
    </row>
    <row r="904" spans="1:9" s="21" customFormat="1" ht="13.5" customHeight="1">
      <c r="A904" s="53">
        <v>10127060001</v>
      </c>
      <c r="B904" s="54" t="s">
        <v>1299</v>
      </c>
      <c r="C904" s="53" t="s">
        <v>441</v>
      </c>
      <c r="D904" s="105">
        <v>753</v>
      </c>
      <c r="E904" s="61">
        <v>459130</v>
      </c>
      <c r="F904" s="42"/>
      <c r="G904" s="42"/>
      <c r="H904" s="42"/>
      <c r="I904" s="67"/>
    </row>
    <row r="905" spans="1:9" s="21" customFormat="1" ht="13.5" customHeight="1">
      <c r="A905" s="53">
        <v>4738314001</v>
      </c>
      <c r="B905" s="54" t="s">
        <v>61</v>
      </c>
      <c r="C905" s="53" t="s">
        <v>235</v>
      </c>
      <c r="D905" s="55">
        <v>600</v>
      </c>
      <c r="E905" s="61">
        <v>459130</v>
      </c>
      <c r="F905" s="42"/>
      <c r="G905" s="22"/>
      <c r="H905" s="138"/>
      <c r="I905" s="67"/>
    </row>
    <row r="906" spans="1:9" s="21" customFormat="1" ht="13.5" customHeight="1">
      <c r="A906" s="53">
        <v>10688541001</v>
      </c>
      <c r="B906" s="54" t="s">
        <v>1300</v>
      </c>
      <c r="C906" s="53" t="s">
        <v>1645</v>
      </c>
      <c r="D906" s="105">
        <v>540</v>
      </c>
      <c r="E906" s="61">
        <v>459130</v>
      </c>
      <c r="F906" s="42"/>
      <c r="G906" s="42"/>
      <c r="H906" s="42"/>
      <c r="I906" s="67"/>
    </row>
    <row r="907" spans="1:9" s="21" customFormat="1" ht="13.5" customHeight="1">
      <c r="A907" s="53">
        <v>11934317001</v>
      </c>
      <c r="B907" s="54" t="s">
        <v>1301</v>
      </c>
      <c r="C907" s="53" t="s">
        <v>309</v>
      </c>
      <c r="D907" s="105">
        <v>1149</v>
      </c>
      <c r="E907" s="61">
        <v>459130</v>
      </c>
      <c r="F907" s="42"/>
      <c r="G907" s="42"/>
      <c r="H907" s="42"/>
      <c r="I907" s="67"/>
    </row>
    <row r="908" spans="1:9" s="21" customFormat="1" ht="11.25">
      <c r="A908" s="53">
        <v>10997480001</v>
      </c>
      <c r="B908" s="54" t="s">
        <v>1302</v>
      </c>
      <c r="C908" s="53" t="s">
        <v>1508</v>
      </c>
      <c r="D908" s="105">
        <v>992</v>
      </c>
      <c r="E908" s="61">
        <v>459130</v>
      </c>
      <c r="F908" s="42"/>
      <c r="G908" s="42"/>
      <c r="H908" s="42"/>
      <c r="I908" s="67"/>
    </row>
    <row r="909" spans="1:9" s="21" customFormat="1" ht="13.5" customHeight="1">
      <c r="A909" s="53">
        <v>10972975001</v>
      </c>
      <c r="B909" s="54" t="s">
        <v>1303</v>
      </c>
      <c r="C909" s="53" t="s">
        <v>1645</v>
      </c>
      <c r="D909" s="105">
        <v>1551</v>
      </c>
      <c r="E909" s="61">
        <v>459130</v>
      </c>
      <c r="F909" s="42"/>
      <c r="G909" s="42"/>
      <c r="H909" s="42"/>
      <c r="I909" s="67"/>
    </row>
    <row r="910" spans="1:9" s="21" customFormat="1" ht="13.5" customHeight="1">
      <c r="A910" s="53">
        <v>10239275001</v>
      </c>
      <c r="B910" s="54" t="s">
        <v>1304</v>
      </c>
      <c r="C910" s="53" t="s">
        <v>137</v>
      </c>
      <c r="D910" s="105">
        <v>981</v>
      </c>
      <c r="E910" s="61">
        <v>459130</v>
      </c>
      <c r="F910" s="42"/>
      <c r="G910" s="42"/>
      <c r="H910" s="42"/>
      <c r="I910" s="67"/>
    </row>
    <row r="911" spans="1:9" s="21" customFormat="1" ht="13.5" customHeight="1">
      <c r="A911" s="53">
        <v>11417983001</v>
      </c>
      <c r="B911" s="54" t="s">
        <v>273</v>
      </c>
      <c r="C911" s="53" t="s">
        <v>270</v>
      </c>
      <c r="D911" s="105">
        <v>619</v>
      </c>
      <c r="E911" s="61">
        <v>459130</v>
      </c>
      <c r="F911" s="42"/>
      <c r="G911" s="42"/>
      <c r="H911" s="42"/>
      <c r="I911" s="67"/>
    </row>
    <row r="912" spans="1:9" s="21" customFormat="1" ht="13.5" customHeight="1">
      <c r="A912" s="53">
        <v>11103024001</v>
      </c>
      <c r="B912" s="54" t="s">
        <v>1305</v>
      </c>
      <c r="C912" s="53" t="s">
        <v>1645</v>
      </c>
      <c r="D912" s="105">
        <v>3250</v>
      </c>
      <c r="E912" s="61">
        <v>459130</v>
      </c>
      <c r="F912" s="42"/>
      <c r="G912" s="42"/>
      <c r="H912" s="42"/>
      <c r="I912" s="67"/>
    </row>
    <row r="913" spans="1:9" s="21" customFormat="1" ht="13.5" customHeight="1">
      <c r="A913" s="53">
        <v>10206938001</v>
      </c>
      <c r="B913" s="54" t="s">
        <v>1306</v>
      </c>
      <c r="C913" s="53" t="s">
        <v>1644</v>
      </c>
      <c r="D913" s="105">
        <v>1296</v>
      </c>
      <c r="E913" s="61">
        <v>459130</v>
      </c>
      <c r="F913" s="42"/>
      <c r="G913" s="42"/>
      <c r="H913" s="42"/>
      <c r="I913" s="67"/>
    </row>
    <row r="914" spans="1:9" s="21" customFormat="1" ht="13.5" customHeight="1">
      <c r="A914" s="53">
        <v>11243497001</v>
      </c>
      <c r="B914" s="54" t="s">
        <v>1307</v>
      </c>
      <c r="C914" s="53" t="s">
        <v>1519</v>
      </c>
      <c r="D914" s="105">
        <v>1090</v>
      </c>
      <c r="E914" s="61">
        <v>459130</v>
      </c>
      <c r="F914" s="42"/>
      <c r="G914" s="42"/>
      <c r="H914" s="42"/>
      <c r="I914" s="67"/>
    </row>
    <row r="915" spans="1:9" s="21" customFormat="1" ht="13.5" customHeight="1">
      <c r="A915" s="53">
        <v>10127698001</v>
      </c>
      <c r="B915" s="54" t="s">
        <v>1299</v>
      </c>
      <c r="C915" s="53" t="s">
        <v>446</v>
      </c>
      <c r="D915" s="105">
        <v>2666</v>
      </c>
      <c r="E915" s="61">
        <v>459130</v>
      </c>
      <c r="F915" s="42"/>
      <c r="G915" s="42"/>
      <c r="H915" s="42"/>
      <c r="I915" s="67"/>
    </row>
    <row r="916" spans="1:9" s="21" customFormat="1" ht="13.5" customHeight="1">
      <c r="A916" s="53">
        <v>10107948001</v>
      </c>
      <c r="B916" s="54" t="s">
        <v>1308</v>
      </c>
      <c r="C916" s="53" t="s">
        <v>244</v>
      </c>
      <c r="D916" s="105">
        <v>2218</v>
      </c>
      <c r="E916" s="61">
        <v>459130</v>
      </c>
      <c r="F916" s="42"/>
      <c r="G916" s="42"/>
      <c r="H916" s="42"/>
      <c r="I916" s="67"/>
    </row>
    <row r="917" spans="1:9" s="21" customFormat="1" ht="13.5" customHeight="1">
      <c r="A917" s="53">
        <v>11418009001</v>
      </c>
      <c r="B917" s="54" t="s">
        <v>1309</v>
      </c>
      <c r="C917" s="53" t="s">
        <v>136</v>
      </c>
      <c r="D917" s="105">
        <v>1393</v>
      </c>
      <c r="E917" s="61">
        <v>459130</v>
      </c>
      <c r="F917" s="42"/>
      <c r="G917" s="42"/>
      <c r="H917" s="42"/>
      <c r="I917" s="67"/>
    </row>
    <row r="918" spans="1:9" s="21" customFormat="1" ht="13.5" customHeight="1">
      <c r="A918" s="53">
        <v>11666878001</v>
      </c>
      <c r="B918" s="54" t="s">
        <v>1310</v>
      </c>
      <c r="C918" s="53" t="s">
        <v>579</v>
      </c>
      <c r="D918" s="105">
        <v>4348</v>
      </c>
      <c r="E918" s="61">
        <v>459130</v>
      </c>
      <c r="F918" s="41"/>
      <c r="G918" s="22"/>
      <c r="H918" s="42"/>
      <c r="I918" s="67"/>
    </row>
    <row r="919" spans="1:9" s="21" customFormat="1" ht="13.5" customHeight="1">
      <c r="A919" s="53">
        <v>10728438001</v>
      </c>
      <c r="B919" s="54" t="s">
        <v>1311</v>
      </c>
      <c r="C919" s="53" t="s">
        <v>1531</v>
      </c>
      <c r="D919" s="105">
        <v>3033</v>
      </c>
      <c r="E919" s="61">
        <v>459130</v>
      </c>
      <c r="F919" s="42"/>
      <c r="G919" s="42"/>
      <c r="H919" s="42"/>
      <c r="I919" s="67"/>
    </row>
    <row r="920" spans="1:9" s="21" customFormat="1" ht="13.5" customHeight="1">
      <c r="A920" s="53">
        <v>11558170001</v>
      </c>
      <c r="B920" s="54" t="s">
        <v>1960</v>
      </c>
      <c r="C920" s="53" t="s">
        <v>1645</v>
      </c>
      <c r="D920" s="105">
        <v>4484</v>
      </c>
      <c r="E920" s="61">
        <v>459130</v>
      </c>
      <c r="F920" s="42"/>
      <c r="G920" s="42"/>
      <c r="H920" s="42"/>
      <c r="I920" s="67"/>
    </row>
    <row r="921" spans="1:9" s="21" customFormat="1" ht="13.5" customHeight="1">
      <c r="A921" s="53">
        <v>11699075001</v>
      </c>
      <c r="B921" s="54" t="s">
        <v>1312</v>
      </c>
      <c r="C921" s="53" t="s">
        <v>1415</v>
      </c>
      <c r="D921" s="105">
        <v>1826</v>
      </c>
      <c r="E921" s="61">
        <v>459130</v>
      </c>
      <c r="F921" s="42"/>
      <c r="G921" s="42"/>
      <c r="H921" s="42"/>
      <c r="I921" s="67"/>
    </row>
    <row r="922" spans="1:9" s="21" customFormat="1" ht="13.5" customHeight="1">
      <c r="A922" s="53">
        <v>11754777001</v>
      </c>
      <c r="B922" s="54" t="s">
        <v>1313</v>
      </c>
      <c r="C922" s="53" t="s">
        <v>207</v>
      </c>
      <c r="D922" s="55">
        <v>700</v>
      </c>
      <c r="E922" s="61">
        <v>459130</v>
      </c>
      <c r="F922" s="42" t="s">
        <v>962</v>
      </c>
      <c r="G922" s="22">
        <v>336</v>
      </c>
      <c r="H922" s="138"/>
      <c r="I922" s="67">
        <v>0.48</v>
      </c>
    </row>
    <row r="923" spans="1:9" s="21" customFormat="1" ht="13.5" customHeight="1">
      <c r="A923" s="53">
        <v>11464850001</v>
      </c>
      <c r="B923" s="54" t="s">
        <v>1314</v>
      </c>
      <c r="C923" s="53" t="s">
        <v>1645</v>
      </c>
      <c r="D923" s="105">
        <v>3984</v>
      </c>
      <c r="E923" s="61">
        <v>459130</v>
      </c>
      <c r="F923" s="42"/>
      <c r="G923" s="42"/>
      <c r="H923" s="42"/>
      <c r="I923" s="67"/>
    </row>
    <row r="924" spans="1:9" s="21" customFormat="1" ht="13.5" customHeight="1">
      <c r="A924" s="53">
        <v>11271164001</v>
      </c>
      <c r="B924" s="54" t="s">
        <v>369</v>
      </c>
      <c r="C924" s="53" t="s">
        <v>338</v>
      </c>
      <c r="D924" s="105">
        <v>2403</v>
      </c>
      <c r="E924" s="62">
        <v>459317</v>
      </c>
      <c r="F924" s="42"/>
      <c r="G924" s="42"/>
      <c r="H924" s="42"/>
      <c r="I924" s="67"/>
    </row>
    <row r="925" spans="1:9" s="21" customFormat="1" ht="13.5" customHeight="1">
      <c r="A925" s="53">
        <v>11198939001</v>
      </c>
      <c r="B925" s="54" t="s">
        <v>1315</v>
      </c>
      <c r="C925" s="53" t="s">
        <v>137</v>
      </c>
      <c r="D925" s="105">
        <v>1168</v>
      </c>
      <c r="E925" s="61">
        <v>459130</v>
      </c>
      <c r="F925" s="42"/>
      <c r="G925" s="42"/>
      <c r="H925" s="42"/>
      <c r="I925" s="67"/>
    </row>
    <row r="926" spans="1:9" s="21" customFormat="1" ht="13.5" customHeight="1">
      <c r="A926" s="53">
        <v>10476480001</v>
      </c>
      <c r="B926" s="54" t="s">
        <v>1316</v>
      </c>
      <c r="C926" s="53" t="s">
        <v>148</v>
      </c>
      <c r="D926" s="105">
        <v>4347</v>
      </c>
      <c r="E926" s="61">
        <v>459130</v>
      </c>
      <c r="F926" s="42"/>
      <c r="G926" s="42"/>
      <c r="H926" s="42"/>
      <c r="I926" s="67"/>
    </row>
    <row r="927" spans="1:9" s="21" customFormat="1" ht="11.25">
      <c r="A927" s="53">
        <v>11457756001</v>
      </c>
      <c r="B927" s="54" t="s">
        <v>1317</v>
      </c>
      <c r="C927" s="53" t="s">
        <v>456</v>
      </c>
      <c r="D927" s="105">
        <v>5820</v>
      </c>
      <c r="E927" s="62">
        <v>459317</v>
      </c>
      <c r="F927" s="42"/>
      <c r="G927" s="42"/>
      <c r="H927" s="42"/>
      <c r="I927" s="67"/>
    </row>
    <row r="928" spans="1:9" s="21" customFormat="1" ht="13.5" customHeight="1">
      <c r="A928" s="53">
        <v>5114403001</v>
      </c>
      <c r="B928" s="54" t="s">
        <v>220</v>
      </c>
      <c r="C928" s="53" t="s">
        <v>221</v>
      </c>
      <c r="D928" s="105">
        <v>5524</v>
      </c>
      <c r="E928" s="61">
        <v>459130</v>
      </c>
      <c r="F928" s="42"/>
      <c r="G928" s="42"/>
      <c r="H928" s="42"/>
      <c r="I928" s="67"/>
    </row>
    <row r="929" spans="1:9" s="21" customFormat="1" ht="13.5" customHeight="1">
      <c r="A929" s="53">
        <v>11718096001</v>
      </c>
      <c r="B929" s="54" t="s">
        <v>154</v>
      </c>
      <c r="C929" s="53" t="s">
        <v>155</v>
      </c>
      <c r="D929" s="105">
        <v>2140</v>
      </c>
      <c r="E929" s="61">
        <v>459130</v>
      </c>
      <c r="F929" s="42" t="s">
        <v>961</v>
      </c>
      <c r="G929" s="42"/>
      <c r="H929" s="42" t="s">
        <v>961</v>
      </c>
      <c r="I929" s="67"/>
    </row>
    <row r="930" spans="1:9" s="21" customFormat="1" ht="13.5" customHeight="1">
      <c r="A930" s="53">
        <v>10656267001</v>
      </c>
      <c r="B930" s="54" t="s">
        <v>1318</v>
      </c>
      <c r="C930" s="53" t="s">
        <v>1519</v>
      </c>
      <c r="D930" s="105">
        <v>3248</v>
      </c>
      <c r="E930" s="61">
        <v>459130</v>
      </c>
      <c r="F930" s="42"/>
      <c r="G930" s="42"/>
      <c r="H930" s="42"/>
      <c r="I930" s="67"/>
    </row>
    <row r="931" spans="1:9" s="21" customFormat="1" ht="13.5" customHeight="1">
      <c r="A931" s="53">
        <v>11351311001</v>
      </c>
      <c r="B931" s="54" t="s">
        <v>1319</v>
      </c>
      <c r="C931" s="53" t="s">
        <v>1468</v>
      </c>
      <c r="D931" s="105">
        <v>17259</v>
      </c>
      <c r="E931" s="61">
        <v>459130</v>
      </c>
      <c r="F931" s="42"/>
      <c r="G931" s="42"/>
      <c r="H931" s="42"/>
      <c r="I931" s="67"/>
    </row>
    <row r="932" spans="1:9" s="21" customFormat="1" ht="13.5" customHeight="1">
      <c r="A932" s="53">
        <v>11047680001</v>
      </c>
      <c r="B932" s="54" t="s">
        <v>1320</v>
      </c>
      <c r="C932" s="53" t="s">
        <v>1494</v>
      </c>
      <c r="D932" s="105">
        <v>2600</v>
      </c>
      <c r="E932" s="61">
        <v>459130</v>
      </c>
      <c r="F932" s="42"/>
      <c r="G932" s="42"/>
      <c r="H932" s="42"/>
      <c r="I932" s="67"/>
    </row>
    <row r="933" spans="1:9" s="21" customFormat="1" ht="13.5" customHeight="1">
      <c r="A933" s="53">
        <v>12015218001</v>
      </c>
      <c r="B933" s="54" t="s">
        <v>1321</v>
      </c>
      <c r="C933" s="53" t="s">
        <v>1476</v>
      </c>
      <c r="D933" s="105">
        <v>11941</v>
      </c>
      <c r="E933" s="61">
        <v>459130</v>
      </c>
      <c r="F933" s="41"/>
      <c r="G933" s="22"/>
      <c r="H933" s="42"/>
      <c r="I933" s="67"/>
    </row>
    <row r="934" spans="1:9" s="21" customFormat="1" ht="13.5" customHeight="1">
      <c r="A934" s="53">
        <v>3270289001</v>
      </c>
      <c r="B934" s="54" t="s">
        <v>1322</v>
      </c>
      <c r="C934" s="53" t="s">
        <v>1435</v>
      </c>
      <c r="D934" s="105">
        <v>4671</v>
      </c>
      <c r="E934" s="61">
        <v>459130</v>
      </c>
      <c r="F934" s="42"/>
      <c r="G934" s="42"/>
      <c r="H934" s="42"/>
      <c r="I934" s="67"/>
    </row>
    <row r="935" spans="1:9" s="21" customFormat="1" ht="13.5" customHeight="1">
      <c r="A935" s="53">
        <v>11741985001</v>
      </c>
      <c r="B935" s="54" t="s">
        <v>160</v>
      </c>
      <c r="C935" s="53" t="s">
        <v>356</v>
      </c>
      <c r="D935" s="105">
        <v>3631</v>
      </c>
      <c r="E935" s="61">
        <v>459130</v>
      </c>
      <c r="F935" s="42"/>
      <c r="G935" s="42"/>
      <c r="H935" s="42"/>
      <c r="I935" s="67"/>
    </row>
    <row r="936" spans="1:9" s="21" customFormat="1" ht="13.5" customHeight="1">
      <c r="A936" s="53">
        <v>11271156001</v>
      </c>
      <c r="B936" s="54" t="s">
        <v>1323</v>
      </c>
      <c r="C936" s="53" t="s">
        <v>368</v>
      </c>
      <c r="D936" s="105">
        <v>3981</v>
      </c>
      <c r="E936" s="62">
        <v>459317</v>
      </c>
      <c r="F936" s="42"/>
      <c r="G936" s="42"/>
      <c r="H936" s="42"/>
      <c r="I936" s="67"/>
    </row>
    <row r="937" spans="1:9" s="21" customFormat="1" ht="13.5" customHeight="1">
      <c r="A937" s="53">
        <v>11699083001</v>
      </c>
      <c r="B937" s="54" t="s">
        <v>1324</v>
      </c>
      <c r="C937" s="53" t="s">
        <v>1416</v>
      </c>
      <c r="D937" s="105">
        <v>3719</v>
      </c>
      <c r="E937" s="61">
        <v>459130</v>
      </c>
      <c r="F937" s="42"/>
      <c r="G937" s="42"/>
      <c r="H937" s="42"/>
      <c r="I937" s="67"/>
    </row>
    <row r="938" spans="1:9" s="21" customFormat="1" ht="13.5" customHeight="1">
      <c r="A938" s="53">
        <v>11175050001</v>
      </c>
      <c r="B938" s="54" t="s">
        <v>1325</v>
      </c>
      <c r="C938" s="53" t="s">
        <v>345</v>
      </c>
      <c r="D938" s="105">
        <v>2354</v>
      </c>
      <c r="E938" s="61">
        <v>459130</v>
      </c>
      <c r="F938" s="42"/>
      <c r="G938" s="42"/>
      <c r="H938" s="42"/>
      <c r="I938" s="67"/>
    </row>
    <row r="939" spans="1:9" s="21" customFormat="1" ht="13.5" customHeight="1">
      <c r="A939" s="53">
        <v>10109118001</v>
      </c>
      <c r="B939" s="54" t="s">
        <v>1326</v>
      </c>
      <c r="C939" s="53" t="s">
        <v>229</v>
      </c>
      <c r="D939" s="105">
        <v>2300</v>
      </c>
      <c r="E939" s="61">
        <v>459130</v>
      </c>
      <c r="F939" s="42"/>
      <c r="G939" s="42"/>
      <c r="H939" s="42"/>
      <c r="I939" s="67"/>
    </row>
    <row r="940" spans="1:9" s="21" customFormat="1" ht="13.5" customHeight="1">
      <c r="A940" s="53">
        <v>11785826001</v>
      </c>
      <c r="B940" s="54" t="s">
        <v>1118</v>
      </c>
      <c r="C940" s="53" t="s">
        <v>1449</v>
      </c>
      <c r="D940" s="105">
        <v>932</v>
      </c>
      <c r="E940" s="61">
        <v>459130</v>
      </c>
      <c r="F940" s="42"/>
      <c r="G940" s="42"/>
      <c r="H940" s="42"/>
      <c r="I940" s="67"/>
    </row>
    <row r="941" spans="1:9" s="21" customFormat="1" ht="13.5" customHeight="1">
      <c r="A941" s="53">
        <v>10822221001</v>
      </c>
      <c r="B941" s="54" t="s">
        <v>1327</v>
      </c>
      <c r="C941" s="53" t="s">
        <v>1512</v>
      </c>
      <c r="D941" s="105">
        <v>3886</v>
      </c>
      <c r="E941" s="61">
        <v>459130</v>
      </c>
      <c r="F941" s="42"/>
      <c r="G941" s="42"/>
      <c r="H941" s="42"/>
      <c r="I941" s="67"/>
    </row>
    <row r="942" spans="1:9" s="21" customFormat="1" ht="13.5" customHeight="1">
      <c r="A942" s="53">
        <v>11274040001</v>
      </c>
      <c r="B942" s="54" t="s">
        <v>1329</v>
      </c>
      <c r="C942" s="53" t="s">
        <v>1526</v>
      </c>
      <c r="D942" s="105">
        <v>1708</v>
      </c>
      <c r="E942" s="61">
        <v>459130</v>
      </c>
      <c r="F942" s="42"/>
      <c r="G942" s="42"/>
      <c r="H942" s="42"/>
      <c r="I942" s="67"/>
    </row>
    <row r="943" spans="1:9" s="21" customFormat="1" ht="13.5" customHeight="1">
      <c r="A943" s="53">
        <v>11097059001</v>
      </c>
      <c r="B943" s="54" t="s">
        <v>1331</v>
      </c>
      <c r="C943" s="53" t="s">
        <v>1494</v>
      </c>
      <c r="D943" s="105">
        <v>1364</v>
      </c>
      <c r="E943" s="61">
        <v>459130</v>
      </c>
      <c r="F943" s="42"/>
      <c r="G943" s="42"/>
      <c r="H943" s="42"/>
      <c r="I943" s="67"/>
    </row>
    <row r="944" spans="1:9" s="21" customFormat="1" ht="11.25">
      <c r="A944" s="53">
        <v>10835277001</v>
      </c>
      <c r="B944" s="54" t="s">
        <v>1333</v>
      </c>
      <c r="C944" s="53" t="s">
        <v>137</v>
      </c>
      <c r="D944" s="105">
        <v>1491</v>
      </c>
      <c r="E944" s="61">
        <v>459130</v>
      </c>
      <c r="F944" s="42"/>
      <c r="G944" s="42"/>
      <c r="H944" s="42"/>
      <c r="I944" s="67"/>
    </row>
    <row r="945" spans="1:9" s="21" customFormat="1" ht="13.5" customHeight="1">
      <c r="A945" s="53">
        <v>11362399001</v>
      </c>
      <c r="B945" s="54" t="s">
        <v>1614</v>
      </c>
      <c r="C945" s="53" t="s">
        <v>229</v>
      </c>
      <c r="D945" s="105">
        <v>5053</v>
      </c>
      <c r="E945" s="61">
        <v>459130</v>
      </c>
      <c r="F945" s="42"/>
      <c r="G945" s="42"/>
      <c r="H945" s="42"/>
      <c r="I945" s="67"/>
    </row>
    <row r="946" spans="1:9" s="21" customFormat="1" ht="13.5" customHeight="1">
      <c r="A946" s="53">
        <v>11464841001</v>
      </c>
      <c r="B946" s="54" t="s">
        <v>1335</v>
      </c>
      <c r="C946" s="53" t="s">
        <v>1508</v>
      </c>
      <c r="D946" s="105">
        <v>992</v>
      </c>
      <c r="E946" s="61">
        <v>459130</v>
      </c>
      <c r="F946" s="42"/>
      <c r="G946" s="42"/>
      <c r="H946" s="42"/>
      <c r="I946" s="67"/>
    </row>
    <row r="947" spans="1:9" s="21" customFormat="1" ht="13.5" customHeight="1">
      <c r="A947" s="53">
        <v>10814253001</v>
      </c>
      <c r="B947" s="54" t="s">
        <v>1336</v>
      </c>
      <c r="C947" s="53" t="s">
        <v>1530</v>
      </c>
      <c r="D947" s="105">
        <v>2532</v>
      </c>
      <c r="E947" s="61">
        <v>459130</v>
      </c>
      <c r="F947" s="42"/>
      <c r="G947" s="42"/>
      <c r="H947" s="42"/>
      <c r="I947" s="67"/>
    </row>
    <row r="948" spans="1:9" s="21" customFormat="1" ht="13.5" customHeight="1">
      <c r="A948" s="53">
        <v>11814389001</v>
      </c>
      <c r="B948" s="54" t="s">
        <v>1337</v>
      </c>
      <c r="C948" s="53" t="s">
        <v>326</v>
      </c>
      <c r="D948" s="105">
        <v>550</v>
      </c>
      <c r="E948" s="61">
        <v>459130</v>
      </c>
      <c r="F948" s="42"/>
      <c r="G948" s="42"/>
      <c r="H948" s="42"/>
      <c r="I948" s="67"/>
    </row>
    <row r="949" spans="1:9" s="21" customFormat="1" ht="13.5" customHeight="1">
      <c r="A949" s="53">
        <v>11464825001</v>
      </c>
      <c r="B949" s="54" t="s">
        <v>1338</v>
      </c>
      <c r="C949" s="53" t="s">
        <v>1645</v>
      </c>
      <c r="D949" s="105">
        <v>2002</v>
      </c>
      <c r="E949" s="61">
        <v>459130</v>
      </c>
      <c r="F949" s="42"/>
      <c r="G949" s="42"/>
      <c r="H949" s="42"/>
      <c r="I949" s="67"/>
    </row>
    <row r="950" spans="1:9" s="21" customFormat="1" ht="13.5" customHeight="1">
      <c r="A950" s="53">
        <v>4823125001</v>
      </c>
      <c r="B950" s="54" t="s">
        <v>1339</v>
      </c>
      <c r="C950" s="53" t="s">
        <v>1430</v>
      </c>
      <c r="D950" s="105">
        <v>3000</v>
      </c>
      <c r="E950" s="61">
        <v>459130</v>
      </c>
      <c r="F950" s="42"/>
      <c r="G950" s="42"/>
      <c r="H950" s="42"/>
      <c r="I950" s="67"/>
    </row>
    <row r="951" spans="1:9" s="21" customFormat="1" ht="13.5" customHeight="1">
      <c r="A951" s="53">
        <v>11288075001</v>
      </c>
      <c r="B951" s="54" t="s">
        <v>1340</v>
      </c>
      <c r="C951" s="53" t="s">
        <v>676</v>
      </c>
      <c r="D951" s="105">
        <v>2612</v>
      </c>
      <c r="E951" s="61">
        <v>459130</v>
      </c>
      <c r="F951" s="42"/>
      <c r="G951" s="42"/>
      <c r="H951" s="42"/>
      <c r="I951" s="67"/>
    </row>
    <row r="952" spans="1:9" s="21" customFormat="1" ht="13.5" customHeight="1">
      <c r="A952" s="53">
        <v>11117807001</v>
      </c>
      <c r="B952" s="54" t="s">
        <v>1341</v>
      </c>
      <c r="C952" s="53" t="s">
        <v>1645</v>
      </c>
      <c r="D952" s="105">
        <v>1903</v>
      </c>
      <c r="E952" s="61">
        <v>459130</v>
      </c>
      <c r="F952" s="42"/>
      <c r="G952" s="42"/>
      <c r="H952" s="42"/>
      <c r="I952" s="67"/>
    </row>
    <row r="953" spans="1:9" s="21" customFormat="1" ht="13.5" customHeight="1">
      <c r="A953" s="53">
        <v>10693952001</v>
      </c>
      <c r="B953" s="54" t="s">
        <v>1342</v>
      </c>
      <c r="C953" s="53" t="s">
        <v>137</v>
      </c>
      <c r="D953" s="105">
        <v>354</v>
      </c>
      <c r="E953" s="61">
        <v>459130</v>
      </c>
      <c r="F953" s="42"/>
      <c r="G953" s="42"/>
      <c r="H953" s="42"/>
      <c r="I953" s="67"/>
    </row>
    <row r="954" spans="1:9" s="21" customFormat="1" ht="13.5" customHeight="1">
      <c r="A954" s="53">
        <v>10843547001</v>
      </c>
      <c r="B954" s="54" t="s">
        <v>1343</v>
      </c>
      <c r="C954" s="53" t="s">
        <v>1499</v>
      </c>
      <c r="D954" s="105">
        <v>1895</v>
      </c>
      <c r="E954" s="61">
        <v>459130</v>
      </c>
      <c r="F954" s="42"/>
      <c r="G954" s="42"/>
      <c r="H954" s="42"/>
      <c r="I954" s="67"/>
    </row>
    <row r="955" spans="1:9" s="21" customFormat="1" ht="13.5" customHeight="1">
      <c r="A955" s="53">
        <v>11062573001</v>
      </c>
      <c r="B955" s="54" t="s">
        <v>1344</v>
      </c>
      <c r="C955" s="53" t="s">
        <v>1508</v>
      </c>
      <c r="D955" s="105">
        <v>1414</v>
      </c>
      <c r="E955" s="61">
        <v>459130</v>
      </c>
      <c r="F955" s="42"/>
      <c r="G955" s="42"/>
      <c r="H955" s="42"/>
      <c r="I955" s="67"/>
    </row>
    <row r="956" spans="1:9" s="21" customFormat="1" ht="13.5" customHeight="1">
      <c r="A956" s="53">
        <v>10798983001</v>
      </c>
      <c r="B956" s="54" t="s">
        <v>1329</v>
      </c>
      <c r="C956" s="53" t="s">
        <v>1641</v>
      </c>
      <c r="D956" s="105">
        <v>433</v>
      </c>
      <c r="E956" s="61">
        <v>459130</v>
      </c>
      <c r="F956" s="42"/>
      <c r="G956" s="42"/>
      <c r="H956" s="42"/>
      <c r="I956" s="67"/>
    </row>
    <row r="957" spans="1:9" s="21" customFormat="1" ht="13.5" customHeight="1">
      <c r="A957" s="53">
        <v>11418165001</v>
      </c>
      <c r="B957" s="54" t="s">
        <v>275</v>
      </c>
      <c r="C957" s="53" t="s">
        <v>276</v>
      </c>
      <c r="D957" s="105">
        <v>3150</v>
      </c>
      <c r="E957" s="61">
        <v>459130</v>
      </c>
      <c r="F957" s="42"/>
      <c r="G957" s="42"/>
      <c r="H957" s="42"/>
      <c r="I957" s="67"/>
    </row>
    <row r="958" spans="1:9" s="21" customFormat="1" ht="13.5" customHeight="1">
      <c r="A958" s="53">
        <v>10909718001</v>
      </c>
      <c r="B958" s="54" t="s">
        <v>1346</v>
      </c>
      <c r="C958" s="53" t="s">
        <v>1518</v>
      </c>
      <c r="D958" s="105">
        <v>1404</v>
      </c>
      <c r="E958" s="61">
        <v>459130</v>
      </c>
      <c r="F958" s="42"/>
      <c r="G958" s="42"/>
      <c r="H958" s="42"/>
      <c r="I958" s="67"/>
    </row>
    <row r="959" spans="1:9" s="21" customFormat="1" ht="13.5" customHeight="1">
      <c r="A959" s="53">
        <v>10814245001</v>
      </c>
      <c r="B959" s="54" t="s">
        <v>1347</v>
      </c>
      <c r="C959" s="53" t="s">
        <v>1645</v>
      </c>
      <c r="D959" s="105">
        <v>570</v>
      </c>
      <c r="E959" s="61">
        <v>459130</v>
      </c>
      <c r="F959" s="42"/>
      <c r="G959" s="42"/>
      <c r="H959" s="42"/>
      <c r="I959" s="67"/>
    </row>
    <row r="960" spans="1:9" s="21" customFormat="1" ht="13.5" customHeight="1">
      <c r="A960" s="53">
        <v>10835307001</v>
      </c>
      <c r="B960" s="54" t="s">
        <v>1348</v>
      </c>
      <c r="C960" s="53" t="s">
        <v>1645</v>
      </c>
      <c r="D960" s="105">
        <v>1462</v>
      </c>
      <c r="E960" s="61">
        <v>459130</v>
      </c>
      <c r="F960" s="42"/>
      <c r="G960" s="42"/>
      <c r="H960" s="42"/>
      <c r="I960" s="67"/>
    </row>
    <row r="961" spans="1:9" s="21" customFormat="1" ht="13.5" customHeight="1">
      <c r="A961" s="53">
        <v>3553426001</v>
      </c>
      <c r="B961" s="54" t="s">
        <v>42</v>
      </c>
      <c r="C961" s="53" t="s">
        <v>1440</v>
      </c>
      <c r="D961" s="55">
        <v>750</v>
      </c>
      <c r="E961" s="61">
        <v>459130</v>
      </c>
      <c r="F961" s="42"/>
      <c r="G961" s="22"/>
      <c r="H961" s="138"/>
      <c r="I961" s="67"/>
    </row>
    <row r="962" spans="1:9" s="21" customFormat="1" ht="13.5" customHeight="1">
      <c r="A962" s="53">
        <v>11585649910</v>
      </c>
      <c r="B962" s="54" t="s">
        <v>1349</v>
      </c>
      <c r="C962" s="53" t="s">
        <v>303</v>
      </c>
      <c r="D962" s="105">
        <v>5507</v>
      </c>
      <c r="E962" s="61">
        <v>459130</v>
      </c>
      <c r="F962" s="42"/>
      <c r="G962" s="42"/>
      <c r="H962" s="42"/>
      <c r="I962" s="67"/>
    </row>
    <row r="963" spans="1:9" s="21" customFormat="1" ht="13.5" customHeight="1">
      <c r="A963" s="53">
        <v>11585584001</v>
      </c>
      <c r="B963" s="54" t="s">
        <v>1350</v>
      </c>
      <c r="C963" s="53" t="s">
        <v>602</v>
      </c>
      <c r="D963" s="105">
        <v>7034</v>
      </c>
      <c r="E963" s="61">
        <v>459130</v>
      </c>
      <c r="F963" s="42"/>
      <c r="G963" s="42"/>
      <c r="H963" s="42"/>
      <c r="I963" s="67"/>
    </row>
    <row r="964" spans="1:9" s="21" customFormat="1" ht="13.5" customHeight="1">
      <c r="A964" s="53">
        <v>11426346910</v>
      </c>
      <c r="B964" s="54" t="s">
        <v>1351</v>
      </c>
      <c r="C964" s="53" t="s">
        <v>1427</v>
      </c>
      <c r="D964" s="105">
        <v>2218</v>
      </c>
      <c r="E964" s="61">
        <v>459130</v>
      </c>
      <c r="F964" s="42"/>
      <c r="G964" s="42"/>
      <c r="H964" s="42"/>
      <c r="I964" s="67"/>
    </row>
    <row r="965" spans="1:9" s="21" customFormat="1" ht="13.5" customHeight="1">
      <c r="A965" s="53">
        <v>11484281001</v>
      </c>
      <c r="B965" s="54" t="s">
        <v>472</v>
      </c>
      <c r="C965" s="53" t="s">
        <v>326</v>
      </c>
      <c r="D965" s="105">
        <v>903</v>
      </c>
      <c r="E965" s="61">
        <v>459130</v>
      </c>
      <c r="F965" s="42"/>
      <c r="G965" s="42"/>
      <c r="H965" s="42"/>
      <c r="I965" s="67"/>
    </row>
    <row r="966" spans="1:9" s="21" customFormat="1" ht="13.5" customHeight="1">
      <c r="A966" s="53">
        <v>11332481001</v>
      </c>
      <c r="B966" s="54" t="s">
        <v>1352</v>
      </c>
      <c r="C966" s="53" t="s">
        <v>681</v>
      </c>
      <c r="D966" s="105">
        <v>717</v>
      </c>
      <c r="E966" s="61">
        <v>459130</v>
      </c>
      <c r="F966" s="42"/>
      <c r="G966" s="42"/>
      <c r="H966" s="42"/>
      <c r="I966" s="67"/>
    </row>
    <row r="967" spans="1:9" s="21" customFormat="1" ht="13.5" customHeight="1">
      <c r="A967" s="53">
        <v>10800058001</v>
      </c>
      <c r="B967" s="54" t="s">
        <v>1353</v>
      </c>
      <c r="C967" s="53" t="s">
        <v>1408</v>
      </c>
      <c r="D967" s="105">
        <v>167</v>
      </c>
      <c r="E967" s="61">
        <v>459130</v>
      </c>
      <c r="F967" s="42"/>
      <c r="G967" s="42"/>
      <c r="H967" s="42"/>
      <c r="I967" s="67"/>
    </row>
    <row r="968" spans="1:9" s="21" customFormat="1" ht="11.25">
      <c r="A968" s="53">
        <v>4709691001</v>
      </c>
      <c r="B968" s="54" t="s">
        <v>1354</v>
      </c>
      <c r="C968" s="53" t="s">
        <v>603</v>
      </c>
      <c r="D968" s="105">
        <v>2098</v>
      </c>
      <c r="E968" s="62">
        <v>459317</v>
      </c>
      <c r="F968" s="42"/>
      <c r="G968" s="42"/>
      <c r="H968" s="138"/>
      <c r="I968" s="67"/>
    </row>
    <row r="969" spans="1:9" s="21" customFormat="1" ht="13.5" customHeight="1">
      <c r="A969" s="53">
        <v>11667009001</v>
      </c>
      <c r="B969" s="54" t="s">
        <v>1355</v>
      </c>
      <c r="C969" s="53" t="s">
        <v>481</v>
      </c>
      <c r="D969" s="105">
        <v>2000</v>
      </c>
      <c r="E969" s="61">
        <v>459130</v>
      </c>
      <c r="F969" s="42"/>
      <c r="G969" s="42"/>
      <c r="H969" s="42"/>
      <c r="I969" s="67"/>
    </row>
    <row r="970" spans="1:9" s="21" customFormat="1" ht="13.5" customHeight="1">
      <c r="A970" s="53">
        <v>11811002001</v>
      </c>
      <c r="B970" s="54" t="s">
        <v>1356</v>
      </c>
      <c r="C970" s="53" t="s">
        <v>651</v>
      </c>
      <c r="D970" s="105">
        <v>2029</v>
      </c>
      <c r="E970" s="61">
        <v>459130</v>
      </c>
      <c r="F970" s="42"/>
      <c r="G970" s="42"/>
      <c r="H970" s="42"/>
      <c r="I970" s="67"/>
    </row>
    <row r="971" spans="1:9" s="21" customFormat="1" ht="11.25">
      <c r="A971" s="53">
        <v>10109223001</v>
      </c>
      <c r="B971" s="54" t="s">
        <v>453</v>
      </c>
      <c r="C971" s="53" t="s">
        <v>454</v>
      </c>
      <c r="D971" s="105">
        <v>1031</v>
      </c>
      <c r="E971" s="61">
        <v>459130</v>
      </c>
      <c r="F971" s="42"/>
      <c r="G971" s="42"/>
      <c r="H971" s="42"/>
      <c r="I971" s="67"/>
    </row>
    <row r="972" spans="1:9" s="21" customFormat="1" ht="13.5" customHeight="1">
      <c r="A972" s="53">
        <v>11146173001</v>
      </c>
      <c r="B972" s="54" t="s">
        <v>2012</v>
      </c>
      <c r="C972" s="53" t="s">
        <v>1438</v>
      </c>
      <c r="D972" s="55">
        <v>2203</v>
      </c>
      <c r="E972" s="61">
        <v>459130</v>
      </c>
      <c r="F972" s="42"/>
      <c r="G972" s="22"/>
      <c r="H972" s="138"/>
      <c r="I972" s="67"/>
    </row>
    <row r="973" spans="1:9" s="21" customFormat="1" ht="11.25">
      <c r="A973" s="53">
        <v>11427598910</v>
      </c>
      <c r="B973" s="54" t="s">
        <v>283</v>
      </c>
      <c r="C973" s="53" t="s">
        <v>1426</v>
      </c>
      <c r="D973" s="105">
        <v>5506</v>
      </c>
      <c r="E973" s="61">
        <v>459130</v>
      </c>
      <c r="F973" s="42"/>
      <c r="G973" s="42"/>
      <c r="H973" s="42"/>
      <c r="I973" s="67"/>
    </row>
    <row r="974" spans="1:9" s="21" customFormat="1" ht="13.5" customHeight="1">
      <c r="A974" s="53">
        <v>11934333001</v>
      </c>
      <c r="B974" s="54" t="s">
        <v>1357</v>
      </c>
      <c r="C974" s="53" t="s">
        <v>363</v>
      </c>
      <c r="D974" s="105">
        <v>7502</v>
      </c>
      <c r="E974" s="61">
        <v>459130</v>
      </c>
      <c r="F974" s="42"/>
      <c r="G974" s="42"/>
      <c r="H974" s="42"/>
      <c r="I974" s="67"/>
    </row>
    <row r="975" spans="1:9" s="21" customFormat="1" ht="13.5" customHeight="1">
      <c r="A975" s="53">
        <v>11581074001</v>
      </c>
      <c r="B975" s="54" t="s">
        <v>572</v>
      </c>
      <c r="C975" s="53" t="s">
        <v>573</v>
      </c>
      <c r="D975" s="105">
        <v>1789</v>
      </c>
      <c r="E975" s="61">
        <v>459130</v>
      </c>
      <c r="F975" s="42"/>
      <c r="G975" s="42"/>
      <c r="H975" s="42"/>
      <c r="I975" s="67"/>
    </row>
    <row r="976" spans="1:9" s="21" customFormat="1" ht="13.5" customHeight="1">
      <c r="A976" s="53">
        <v>4743750001</v>
      </c>
      <c r="B976" s="54" t="s">
        <v>1358</v>
      </c>
      <c r="C976" s="53" t="s">
        <v>235</v>
      </c>
      <c r="D976" s="105">
        <v>1826</v>
      </c>
      <c r="E976" s="61">
        <v>459130</v>
      </c>
      <c r="F976" s="42"/>
      <c r="G976" s="42"/>
      <c r="H976" s="42"/>
      <c r="I976" s="67"/>
    </row>
    <row r="977" spans="1:9" s="21" customFormat="1" ht="13.5" customHeight="1">
      <c r="A977" s="53">
        <v>11755633001</v>
      </c>
      <c r="B977" s="54" t="s">
        <v>1359</v>
      </c>
      <c r="C977" s="53" t="s">
        <v>186</v>
      </c>
      <c r="D977" s="105">
        <v>4064</v>
      </c>
      <c r="E977" s="61">
        <v>459130</v>
      </c>
      <c r="F977" s="42"/>
      <c r="G977" s="42"/>
      <c r="H977" s="42"/>
      <c r="I977" s="67"/>
    </row>
    <row r="978" spans="1:9" s="21" customFormat="1" ht="13.5" customHeight="1">
      <c r="A978" s="53">
        <v>11480863001</v>
      </c>
      <c r="B978" s="54" t="s">
        <v>1360</v>
      </c>
      <c r="C978" s="53" t="s">
        <v>469</v>
      </c>
      <c r="D978" s="105">
        <v>7606</v>
      </c>
      <c r="E978" s="61">
        <v>459130</v>
      </c>
      <c r="F978" s="42"/>
      <c r="G978" s="42"/>
      <c r="H978" s="42"/>
      <c r="I978" s="67"/>
    </row>
    <row r="979" spans="1:9" s="21" customFormat="1" ht="13.5" customHeight="1">
      <c r="A979" s="53">
        <v>4743814001</v>
      </c>
      <c r="B979" s="54" t="s">
        <v>1361</v>
      </c>
      <c r="C979" s="53" t="s">
        <v>651</v>
      </c>
      <c r="D979" s="105">
        <v>2618</v>
      </c>
      <c r="E979" s="61">
        <v>459130</v>
      </c>
      <c r="F979" s="42"/>
      <c r="G979" s="42"/>
      <c r="H979" s="42"/>
      <c r="I979" s="67"/>
    </row>
    <row r="980" spans="1:9" s="21" customFormat="1" ht="13.5" customHeight="1">
      <c r="A980" s="53">
        <v>10107921001</v>
      </c>
      <c r="B980" s="54" t="s">
        <v>242</v>
      </c>
      <c r="C980" s="53" t="s">
        <v>243</v>
      </c>
      <c r="D980" s="105">
        <v>2080</v>
      </c>
      <c r="E980" s="61">
        <v>459130</v>
      </c>
      <c r="F980" s="42"/>
      <c r="G980" s="42"/>
      <c r="H980" s="42"/>
      <c r="I980" s="67"/>
    </row>
    <row r="981" spans="1:9" s="21" customFormat="1" ht="13.5" customHeight="1">
      <c r="A981" s="53">
        <v>11758888001</v>
      </c>
      <c r="B981" s="54" t="s">
        <v>1577</v>
      </c>
      <c r="C981" s="53" t="s">
        <v>376</v>
      </c>
      <c r="D981" s="105">
        <v>4231</v>
      </c>
      <c r="E981" s="61">
        <v>459130</v>
      </c>
      <c r="F981" s="42"/>
      <c r="G981" s="42"/>
      <c r="H981" s="42"/>
      <c r="I981" s="67"/>
    </row>
    <row r="982" spans="1:9" s="21" customFormat="1" ht="13.5" customHeight="1">
      <c r="A982" s="53">
        <v>4739205001</v>
      </c>
      <c r="B982" s="54" t="s">
        <v>525</v>
      </c>
      <c r="C982" s="53" t="s">
        <v>526</v>
      </c>
      <c r="D982" s="105">
        <v>2424</v>
      </c>
      <c r="E982" s="61">
        <v>459130</v>
      </c>
      <c r="F982" s="42"/>
      <c r="G982" s="42"/>
      <c r="H982" s="42"/>
      <c r="I982" s="67"/>
    </row>
    <row r="983" spans="1:9" s="21" customFormat="1" ht="13.5" customHeight="1">
      <c r="A983" s="53">
        <v>11585738910</v>
      </c>
      <c r="B983" s="54" t="s">
        <v>1362</v>
      </c>
      <c r="C983" s="53" t="s">
        <v>304</v>
      </c>
      <c r="D983" s="105">
        <v>1581</v>
      </c>
      <c r="E983" s="61">
        <v>459130</v>
      </c>
      <c r="F983" s="42"/>
      <c r="G983" s="42"/>
      <c r="H983" s="42"/>
      <c r="I983" s="67"/>
    </row>
    <row r="984" spans="1:9" s="21" customFormat="1" ht="13.5" customHeight="1">
      <c r="A984" s="53">
        <v>11585746910</v>
      </c>
      <c r="B984" s="54" t="s">
        <v>1363</v>
      </c>
      <c r="C984" s="53" t="s">
        <v>304</v>
      </c>
      <c r="D984" s="105">
        <v>1647</v>
      </c>
      <c r="E984" s="61">
        <v>459130</v>
      </c>
      <c r="F984" s="42"/>
      <c r="G984" s="42"/>
      <c r="H984" s="42"/>
      <c r="I984" s="67"/>
    </row>
    <row r="985" spans="1:9" s="21" customFormat="1" ht="13.5" customHeight="1">
      <c r="A985" s="53">
        <v>11721615001</v>
      </c>
      <c r="B985" s="54" t="s">
        <v>1364</v>
      </c>
      <c r="C985" s="53" t="s">
        <v>136</v>
      </c>
      <c r="D985" s="105">
        <v>1312</v>
      </c>
      <c r="E985" s="61">
        <v>459130</v>
      </c>
      <c r="F985" s="42"/>
      <c r="G985" s="42"/>
      <c r="H985" s="42"/>
      <c r="I985" s="67"/>
    </row>
    <row r="986" spans="1:9" s="21" customFormat="1" ht="13.5" customHeight="1">
      <c r="A986" s="53">
        <v>5061377001</v>
      </c>
      <c r="B986" s="54" t="s">
        <v>1365</v>
      </c>
      <c r="C986" s="53" t="s">
        <v>1605</v>
      </c>
      <c r="D986" s="105">
        <v>37652</v>
      </c>
      <c r="E986" s="62">
        <v>459317</v>
      </c>
      <c r="F986" s="42"/>
      <c r="G986" s="42"/>
      <c r="H986" s="42"/>
      <c r="I986" s="67"/>
    </row>
    <row r="987" spans="1:9" s="21" customFormat="1" ht="13.5" customHeight="1">
      <c r="A987" s="53">
        <v>4422716001</v>
      </c>
      <c r="B987" s="54" t="s">
        <v>1482</v>
      </c>
      <c r="C987" s="53" t="s">
        <v>1483</v>
      </c>
      <c r="D987" s="105">
        <v>6485</v>
      </c>
      <c r="E987" s="61">
        <v>459130</v>
      </c>
      <c r="F987" s="42"/>
      <c r="G987" s="42"/>
      <c r="H987" s="42"/>
      <c r="I987" s="67"/>
    </row>
    <row r="988" spans="1:9" s="21" customFormat="1" ht="11.25">
      <c r="A988" s="53">
        <v>11636154910</v>
      </c>
      <c r="B988" s="54" t="s">
        <v>1366</v>
      </c>
      <c r="C988" s="53" t="s">
        <v>298</v>
      </c>
      <c r="D988" s="105">
        <v>3873</v>
      </c>
      <c r="E988" s="61">
        <v>459130</v>
      </c>
      <c r="F988" s="42"/>
      <c r="G988" s="42"/>
      <c r="H988" s="42"/>
      <c r="I988" s="67"/>
    </row>
    <row r="989" spans="1:9" s="21" customFormat="1" ht="13.5" customHeight="1">
      <c r="A989" s="53">
        <v>4709705001</v>
      </c>
      <c r="B989" s="54" t="s">
        <v>1354</v>
      </c>
      <c r="C989" s="53" t="s">
        <v>604</v>
      </c>
      <c r="D989" s="105">
        <v>4851</v>
      </c>
      <c r="E989" s="62">
        <v>459317</v>
      </c>
      <c r="F989" s="42"/>
      <c r="G989" s="42"/>
      <c r="H989" s="138"/>
      <c r="I989" s="67"/>
    </row>
    <row r="990" spans="1:9" s="21" customFormat="1" ht="13.5" customHeight="1">
      <c r="A990" s="53">
        <v>11435094001</v>
      </c>
      <c r="B990" s="54" t="s">
        <v>1367</v>
      </c>
      <c r="C990" s="53" t="s">
        <v>522</v>
      </c>
      <c r="D990" s="105">
        <v>14755</v>
      </c>
      <c r="E990" s="61">
        <v>459130</v>
      </c>
      <c r="F990" s="42"/>
      <c r="G990" s="42"/>
      <c r="H990" s="42"/>
      <c r="I990" s="67"/>
    </row>
    <row r="991" spans="1:9" s="21" customFormat="1" ht="13.5" customHeight="1">
      <c r="A991" s="53">
        <v>11449451910</v>
      </c>
      <c r="B991" s="54" t="s">
        <v>1368</v>
      </c>
      <c r="C991" s="53" t="s">
        <v>199</v>
      </c>
      <c r="D991" s="105">
        <v>1949</v>
      </c>
      <c r="E991" s="61">
        <v>459130</v>
      </c>
      <c r="F991" s="42"/>
      <c r="G991" s="42"/>
      <c r="H991" s="42"/>
      <c r="I991" s="67"/>
    </row>
    <row r="992" spans="1:9" s="21" customFormat="1" ht="13.5" customHeight="1">
      <c r="A992" s="53">
        <v>11681982001</v>
      </c>
      <c r="B992" s="54" t="s">
        <v>1369</v>
      </c>
      <c r="C992" s="53" t="s">
        <v>626</v>
      </c>
      <c r="D992" s="105">
        <v>10582</v>
      </c>
      <c r="E992" s="61">
        <v>459130</v>
      </c>
      <c r="F992" s="42"/>
      <c r="G992" s="42"/>
      <c r="H992" s="42"/>
      <c r="I992" s="67"/>
    </row>
    <row r="993" spans="1:9" s="21" customFormat="1" ht="13.5" customHeight="1">
      <c r="A993" s="53">
        <v>11814770001</v>
      </c>
      <c r="B993" s="54" t="s">
        <v>1370</v>
      </c>
      <c r="C993" s="53" t="s">
        <v>1593</v>
      </c>
      <c r="D993" s="105">
        <v>3922</v>
      </c>
      <c r="E993" s="61">
        <v>459130</v>
      </c>
      <c r="F993" s="42"/>
      <c r="G993" s="42"/>
      <c r="H993" s="42"/>
      <c r="I993" s="67"/>
    </row>
    <row r="994" spans="1:9" s="21" customFormat="1" ht="13.5" customHeight="1">
      <c r="A994" s="53">
        <v>11004875001</v>
      </c>
      <c r="B994" s="54" t="s">
        <v>133</v>
      </c>
      <c r="C994" s="53" t="s">
        <v>335</v>
      </c>
      <c r="D994" s="105">
        <v>7450</v>
      </c>
      <c r="E994" s="61">
        <v>459130</v>
      </c>
      <c r="F994" s="42"/>
      <c r="G994" s="42"/>
      <c r="H994" s="42"/>
      <c r="I994" s="67"/>
    </row>
    <row r="995" spans="1:9" s="21" customFormat="1" ht="11.25">
      <c r="A995" s="53">
        <v>11647679001</v>
      </c>
      <c r="B995" s="54" t="s">
        <v>1371</v>
      </c>
      <c r="C995" s="53" t="s">
        <v>524</v>
      </c>
      <c r="D995" s="105">
        <v>1217</v>
      </c>
      <c r="E995" s="61">
        <v>459130</v>
      </c>
      <c r="F995" s="42"/>
      <c r="G995" s="42"/>
      <c r="H995" s="42"/>
      <c r="I995" s="67"/>
    </row>
    <row r="996" spans="1:9" s="21" customFormat="1" ht="13.5" customHeight="1">
      <c r="A996" s="53">
        <v>4709713001</v>
      </c>
      <c r="B996" s="54" t="s">
        <v>1372</v>
      </c>
      <c r="C996" s="53" t="s">
        <v>605</v>
      </c>
      <c r="D996" s="105">
        <v>23486</v>
      </c>
      <c r="E996" s="62">
        <v>459317</v>
      </c>
      <c r="F996" s="42"/>
      <c r="G996" s="42"/>
      <c r="H996" s="138"/>
      <c r="I996" s="67"/>
    </row>
    <row r="997" spans="1:9" s="21" customFormat="1" ht="13.5" customHeight="1">
      <c r="A997" s="53">
        <v>11218611910</v>
      </c>
      <c r="B997" s="54" t="s">
        <v>1374</v>
      </c>
      <c r="C997" s="53" t="s">
        <v>199</v>
      </c>
      <c r="D997" s="105">
        <v>2649</v>
      </c>
      <c r="E997" s="61">
        <v>459130</v>
      </c>
      <c r="F997" s="42"/>
      <c r="G997" s="42"/>
      <c r="H997" s="42"/>
      <c r="I997" s="67"/>
    </row>
    <row r="998" spans="1:9" s="21" customFormat="1" ht="13.5" customHeight="1">
      <c r="A998" s="53">
        <v>11051440001</v>
      </c>
      <c r="B998" s="54" t="s">
        <v>225</v>
      </c>
      <c r="C998" s="53" t="s">
        <v>635</v>
      </c>
      <c r="D998" s="105">
        <v>846</v>
      </c>
      <c r="E998" s="61">
        <v>459130</v>
      </c>
      <c r="F998" s="42"/>
      <c r="G998" s="42"/>
      <c r="H998" s="42"/>
      <c r="I998" s="67"/>
    </row>
    <row r="999" spans="1:9" s="21" customFormat="1" ht="13.5" customHeight="1">
      <c r="A999" s="53">
        <v>11051458001</v>
      </c>
      <c r="B999" s="54" t="s">
        <v>227</v>
      </c>
      <c r="C999" s="53" t="s">
        <v>635</v>
      </c>
      <c r="D999" s="105">
        <v>846</v>
      </c>
      <c r="E999" s="61">
        <v>459130</v>
      </c>
      <c r="F999" s="42"/>
      <c r="G999" s="42"/>
      <c r="H999" s="42"/>
      <c r="I999" s="67"/>
    </row>
    <row r="1000" spans="1:9" s="21" customFormat="1" ht="13.5" customHeight="1">
      <c r="A1000" s="53">
        <v>11051466001</v>
      </c>
      <c r="B1000" s="54" t="s">
        <v>1375</v>
      </c>
      <c r="C1000" s="53" t="s">
        <v>635</v>
      </c>
      <c r="D1000" s="105">
        <v>728</v>
      </c>
      <c r="E1000" s="61">
        <v>459130</v>
      </c>
      <c r="F1000" s="42"/>
      <c r="G1000" s="42"/>
      <c r="H1000" s="42"/>
      <c r="I1000" s="67"/>
    </row>
    <row r="1001" spans="1:9" s="21" customFormat="1" ht="13.5" customHeight="1">
      <c r="A1001" s="53">
        <v>11051482001</v>
      </c>
      <c r="B1001" s="54" t="s">
        <v>1376</v>
      </c>
      <c r="C1001" s="53" t="s">
        <v>635</v>
      </c>
      <c r="D1001" s="105">
        <v>846</v>
      </c>
      <c r="E1001" s="61">
        <v>459130</v>
      </c>
      <c r="F1001" s="42"/>
      <c r="G1001" s="42"/>
      <c r="H1001" s="42"/>
      <c r="I1001" s="67"/>
    </row>
    <row r="1002" spans="1:9" s="21" customFormat="1" ht="13.5" customHeight="1">
      <c r="A1002" s="53">
        <v>11420470001</v>
      </c>
      <c r="B1002" s="54" t="s">
        <v>1377</v>
      </c>
      <c r="C1002" s="53" t="s">
        <v>635</v>
      </c>
      <c r="D1002" s="105">
        <v>846</v>
      </c>
      <c r="E1002" s="61">
        <v>459130</v>
      </c>
      <c r="F1002" s="42"/>
      <c r="G1002" s="42"/>
      <c r="H1002" s="42"/>
      <c r="I1002" s="67"/>
    </row>
    <row r="1003" spans="1:9" s="21" customFormat="1" ht="13.5" customHeight="1">
      <c r="A1003" s="53">
        <v>11585622910</v>
      </c>
      <c r="B1003" s="54" t="s">
        <v>1378</v>
      </c>
      <c r="C1003" s="53" t="s">
        <v>303</v>
      </c>
      <c r="D1003" s="105">
        <v>6807</v>
      </c>
      <c r="E1003" s="61">
        <v>459130</v>
      </c>
      <c r="F1003" s="42"/>
      <c r="G1003" s="42"/>
      <c r="H1003" s="42"/>
      <c r="I1003" s="67"/>
    </row>
    <row r="1004" spans="1:9" s="21" customFormat="1" ht="13.5" customHeight="1">
      <c r="A1004" s="53">
        <v>11922505001</v>
      </c>
      <c r="B1004" s="54" t="s">
        <v>1379</v>
      </c>
      <c r="C1004" s="53" t="s">
        <v>362</v>
      </c>
      <c r="D1004" s="105">
        <v>9181</v>
      </c>
      <c r="E1004" s="61">
        <v>459130</v>
      </c>
      <c r="F1004" s="42"/>
      <c r="G1004" s="42"/>
      <c r="H1004" s="42"/>
      <c r="I1004" s="67"/>
    </row>
    <row r="1005" spans="1:9" s="21" customFormat="1" ht="13.5" customHeight="1">
      <c r="A1005" s="53">
        <v>11585541001</v>
      </c>
      <c r="B1005" s="54" t="s">
        <v>1380</v>
      </c>
      <c r="C1005" s="53" t="s">
        <v>385</v>
      </c>
      <c r="D1005" s="105">
        <v>5381</v>
      </c>
      <c r="E1005" s="61">
        <v>459130</v>
      </c>
      <c r="F1005" s="42"/>
      <c r="G1005" s="42"/>
      <c r="H1005" s="42"/>
      <c r="I1005" s="67"/>
    </row>
    <row r="1006" spans="1:9" s="21" customFormat="1" ht="13.5" customHeight="1">
      <c r="A1006" s="53">
        <v>5061369001</v>
      </c>
      <c r="B1006" s="54" t="s">
        <v>1354</v>
      </c>
      <c r="C1006" s="53" t="s">
        <v>1605</v>
      </c>
      <c r="D1006" s="105">
        <v>50781</v>
      </c>
      <c r="E1006" s="62">
        <v>459317</v>
      </c>
      <c r="F1006" s="42"/>
      <c r="G1006" s="42"/>
      <c r="H1006" s="42"/>
      <c r="I1006" s="67"/>
    </row>
    <row r="1007" spans="1:9" s="21" customFormat="1" ht="13.5" customHeight="1">
      <c r="A1007" s="53">
        <v>3143422001</v>
      </c>
      <c r="B1007" s="54" t="s">
        <v>496</v>
      </c>
      <c r="C1007" s="53" t="s">
        <v>497</v>
      </c>
      <c r="D1007" s="55">
        <v>1600</v>
      </c>
      <c r="E1007" s="61">
        <v>459130</v>
      </c>
      <c r="F1007" s="42" t="s">
        <v>962</v>
      </c>
      <c r="G1007" s="22">
        <v>768</v>
      </c>
      <c r="H1007" s="138"/>
      <c r="I1007" s="67">
        <v>0.48</v>
      </c>
    </row>
    <row r="1008" spans="1:9" s="21" customFormat="1" ht="13.5" customHeight="1">
      <c r="A1008" s="53">
        <v>3005372001</v>
      </c>
      <c r="B1008" s="54" t="s">
        <v>1381</v>
      </c>
      <c r="C1008" s="53" t="s">
        <v>484</v>
      </c>
      <c r="D1008" s="105">
        <v>5400</v>
      </c>
      <c r="E1008" s="62">
        <v>459317</v>
      </c>
      <c r="F1008" s="42"/>
      <c r="G1008" s="42"/>
      <c r="H1008" s="42"/>
      <c r="I1008" s="67"/>
    </row>
    <row r="1009" spans="1:9" s="21" customFormat="1" ht="13.5" customHeight="1">
      <c r="A1009" s="53">
        <v>4983912001</v>
      </c>
      <c r="B1009" s="54" t="s">
        <v>1382</v>
      </c>
      <c r="C1009" s="53" t="s">
        <v>666</v>
      </c>
      <c r="D1009" s="55">
        <v>4500</v>
      </c>
      <c r="E1009" s="61">
        <v>459130</v>
      </c>
      <c r="F1009" s="42"/>
      <c r="G1009" s="22"/>
      <c r="H1009" s="42"/>
      <c r="I1009" s="67"/>
    </row>
    <row r="1010" spans="1:9" s="21" customFormat="1" ht="13.5" customHeight="1">
      <c r="A1010" s="53">
        <v>12236869001</v>
      </c>
      <c r="B1010" s="54" t="s">
        <v>1383</v>
      </c>
      <c r="C1010" s="53" t="s">
        <v>382</v>
      </c>
      <c r="D1010" s="105">
        <v>46000</v>
      </c>
      <c r="E1010" s="62">
        <v>459317</v>
      </c>
      <c r="F1010" s="42"/>
      <c r="G1010" s="42"/>
      <c r="H1010" s="42"/>
      <c r="I1010" s="67"/>
    </row>
    <row r="1011" spans="1:9" s="21" customFormat="1" ht="11.25">
      <c r="A1011" s="53">
        <v>10999644001</v>
      </c>
      <c r="B1011" s="54" t="s">
        <v>1384</v>
      </c>
      <c r="C1011" s="53" t="s">
        <v>323</v>
      </c>
      <c r="D1011" s="105">
        <v>7545</v>
      </c>
      <c r="E1011" s="61">
        <v>459130</v>
      </c>
      <c r="F1011" s="42"/>
      <c r="G1011" s="42"/>
      <c r="H1011" s="42"/>
      <c r="I1011" s="67"/>
    </row>
    <row r="1012" spans="1:9" s="21" customFormat="1" ht="13.5" customHeight="1">
      <c r="A1012" s="53">
        <v>3143414001</v>
      </c>
      <c r="B1012" s="54" t="s">
        <v>494</v>
      </c>
      <c r="C1012" s="53" t="s">
        <v>495</v>
      </c>
      <c r="D1012" s="55">
        <v>1500</v>
      </c>
      <c r="E1012" s="61">
        <v>459130</v>
      </c>
      <c r="F1012" s="42" t="s">
        <v>962</v>
      </c>
      <c r="G1012" s="22">
        <v>720</v>
      </c>
      <c r="H1012" s="138"/>
      <c r="I1012" s="67">
        <v>0.48</v>
      </c>
    </row>
    <row r="1013" spans="1:9" s="21" customFormat="1" ht="13.5" customHeight="1">
      <c r="A1013" s="53">
        <v>11636138001</v>
      </c>
      <c r="B1013" s="54" t="s">
        <v>315</v>
      </c>
      <c r="C1013" s="53" t="s">
        <v>356</v>
      </c>
      <c r="D1013" s="105">
        <v>6503</v>
      </c>
      <c r="E1013" s="61">
        <v>459130</v>
      </c>
      <c r="F1013" s="42"/>
      <c r="G1013" s="42"/>
      <c r="H1013" s="42"/>
      <c r="I1013" s="67"/>
    </row>
    <row r="1014" spans="1:9" s="21" customFormat="1" ht="13.5" customHeight="1">
      <c r="A1014" s="53">
        <v>4983955001</v>
      </c>
      <c r="B1014" s="54" t="s">
        <v>1382</v>
      </c>
      <c r="C1014" s="53" t="s">
        <v>667</v>
      </c>
      <c r="D1014" s="55">
        <v>1800</v>
      </c>
      <c r="E1014" s="61">
        <v>459130</v>
      </c>
      <c r="F1014" s="42"/>
      <c r="G1014" s="22"/>
      <c r="H1014" s="42"/>
      <c r="I1014" s="67"/>
    </row>
    <row r="1015" spans="1:9" s="21" customFormat="1" ht="13.5" customHeight="1">
      <c r="A1015" s="53">
        <v>11526537910</v>
      </c>
      <c r="B1015" s="54" t="s">
        <v>1385</v>
      </c>
      <c r="C1015" s="53" t="s">
        <v>1623</v>
      </c>
      <c r="D1015" s="105">
        <v>9812</v>
      </c>
      <c r="E1015" s="61">
        <v>459130</v>
      </c>
      <c r="F1015" s="42"/>
      <c r="G1015" s="42"/>
      <c r="H1015" s="42"/>
      <c r="I1015" s="67"/>
    </row>
    <row r="1016" spans="1:9" s="21" customFormat="1" ht="13.5" customHeight="1">
      <c r="A1016" s="53">
        <v>11373099910</v>
      </c>
      <c r="B1016" s="54" t="s">
        <v>1386</v>
      </c>
      <c r="C1016" s="53" t="s">
        <v>1623</v>
      </c>
      <c r="D1016" s="105">
        <v>5996</v>
      </c>
      <c r="E1016" s="61">
        <v>459130</v>
      </c>
      <c r="F1016" s="42"/>
      <c r="G1016" s="42"/>
      <c r="H1016" s="42"/>
      <c r="I1016" s="67"/>
    </row>
    <row r="1017" spans="1:9" s="21" customFormat="1" ht="13.5" customHeight="1">
      <c r="A1017" s="53">
        <v>5401020001</v>
      </c>
      <c r="B1017" s="54" t="s">
        <v>1387</v>
      </c>
      <c r="C1017" s="53" t="s">
        <v>535</v>
      </c>
      <c r="D1017" s="105">
        <v>478</v>
      </c>
      <c r="E1017" s="62">
        <v>459317</v>
      </c>
      <c r="F1017" s="42"/>
      <c r="G1017" s="42"/>
      <c r="H1017" s="42"/>
      <c r="I1017" s="67"/>
    </row>
    <row r="1018" spans="1:9" s="21" customFormat="1" ht="13.5" customHeight="1">
      <c r="A1018" s="53">
        <v>5401046001</v>
      </c>
      <c r="B1018" s="54" t="s">
        <v>1388</v>
      </c>
      <c r="C1018" s="53" t="s">
        <v>534</v>
      </c>
      <c r="D1018" s="105">
        <v>3400</v>
      </c>
      <c r="E1018" s="62">
        <v>459317</v>
      </c>
      <c r="F1018" s="42"/>
      <c r="G1018" s="42"/>
      <c r="H1018" s="42"/>
      <c r="I1018" s="67"/>
    </row>
    <row r="1019" spans="1:9" s="21" customFormat="1" ht="13.5" customHeight="1">
      <c r="A1019" s="53">
        <v>5401054001</v>
      </c>
      <c r="B1019" s="54" t="s">
        <v>1389</v>
      </c>
      <c r="C1019" s="53" t="s">
        <v>535</v>
      </c>
      <c r="D1019" s="105">
        <v>2800</v>
      </c>
      <c r="E1019" s="62">
        <v>459317</v>
      </c>
      <c r="F1019" s="42"/>
      <c r="G1019" s="42"/>
      <c r="H1019" s="42"/>
      <c r="I1019" s="67"/>
    </row>
    <row r="1020" spans="1:9" s="21" customFormat="1" ht="13.5" customHeight="1">
      <c r="A1020" s="53">
        <v>5401089001</v>
      </c>
      <c r="B1020" s="54" t="s">
        <v>1390</v>
      </c>
      <c r="C1020" s="53" t="s">
        <v>491</v>
      </c>
      <c r="D1020" s="105">
        <v>21000</v>
      </c>
      <c r="E1020" s="62">
        <v>459317</v>
      </c>
      <c r="F1020" s="42"/>
      <c r="G1020" s="42"/>
      <c r="H1020" s="42"/>
      <c r="I1020" s="67"/>
    </row>
    <row r="1021" spans="1:9" s="21" customFormat="1" ht="13.5" customHeight="1">
      <c r="A1021" s="53">
        <v>5401119001</v>
      </c>
      <c r="B1021" s="54" t="s">
        <v>1391</v>
      </c>
      <c r="C1021" s="53" t="s">
        <v>535</v>
      </c>
      <c r="D1021" s="105">
        <v>1182</v>
      </c>
      <c r="E1021" s="62">
        <v>459317</v>
      </c>
      <c r="F1021" s="42"/>
      <c r="G1021" s="42"/>
      <c r="H1021" s="42"/>
      <c r="I1021" s="67"/>
    </row>
    <row r="1022" spans="1:9" s="21" customFormat="1" ht="13.5" customHeight="1">
      <c r="A1022" s="53">
        <v>5401127001</v>
      </c>
      <c r="B1022" s="54" t="s">
        <v>1392</v>
      </c>
      <c r="C1022" s="53" t="s">
        <v>491</v>
      </c>
      <c r="D1022" s="105">
        <v>6632</v>
      </c>
      <c r="E1022" s="62">
        <v>459317</v>
      </c>
      <c r="F1022" s="42"/>
      <c r="G1022" s="42"/>
      <c r="H1022" s="42"/>
      <c r="I1022" s="67"/>
    </row>
    <row r="1023" spans="1:9" s="21" customFormat="1" ht="13.5" customHeight="1">
      <c r="A1023" s="53">
        <v>5401135001</v>
      </c>
      <c r="B1023" s="54" t="s">
        <v>1393</v>
      </c>
      <c r="C1023" s="53" t="s">
        <v>535</v>
      </c>
      <c r="D1023" s="105">
        <v>1700</v>
      </c>
      <c r="E1023" s="62">
        <v>459317</v>
      </c>
      <c r="F1023" s="42"/>
      <c r="G1023" s="42"/>
      <c r="H1023" s="42"/>
      <c r="I1023" s="67"/>
    </row>
    <row r="1024" spans="1:9" s="21" customFormat="1" ht="13.5" customHeight="1">
      <c r="A1024" s="53">
        <v>5401151001</v>
      </c>
      <c r="B1024" s="54" t="s">
        <v>1394</v>
      </c>
      <c r="C1024" s="53" t="s">
        <v>491</v>
      </c>
      <c r="D1024" s="105">
        <v>7588</v>
      </c>
      <c r="E1024" s="62">
        <v>459317</v>
      </c>
      <c r="F1024" s="42"/>
      <c r="G1024" s="42"/>
      <c r="H1024" s="42"/>
      <c r="I1024" s="67"/>
    </row>
    <row r="1025" spans="1:9" s="21" customFormat="1" ht="13.5" customHeight="1">
      <c r="A1025" s="53">
        <v>5401160001</v>
      </c>
      <c r="B1025" s="54" t="s">
        <v>1395</v>
      </c>
      <c r="C1025" s="53" t="s">
        <v>535</v>
      </c>
      <c r="D1025" s="105">
        <v>1199</v>
      </c>
      <c r="E1025" s="62">
        <v>459317</v>
      </c>
      <c r="F1025" s="42"/>
      <c r="G1025" s="42"/>
      <c r="H1025" s="42"/>
      <c r="I1025" s="67"/>
    </row>
    <row r="1026" spans="1:9" s="21" customFormat="1" ht="13.5" customHeight="1">
      <c r="A1026" s="53">
        <v>5466202001</v>
      </c>
      <c r="B1026" s="54" t="s">
        <v>1396</v>
      </c>
      <c r="C1026" s="53" t="s">
        <v>491</v>
      </c>
      <c r="D1026" s="105">
        <v>6600</v>
      </c>
      <c r="E1026" s="62">
        <v>459317</v>
      </c>
      <c r="F1026" s="42"/>
      <c r="G1026" s="42"/>
      <c r="H1026" s="42"/>
      <c r="I1026" s="67"/>
    </row>
    <row r="1027" spans="1:9" s="21" customFormat="1" ht="13.5" customHeight="1">
      <c r="A1027" s="53">
        <v>5480647001</v>
      </c>
      <c r="B1027" s="54" t="s">
        <v>1397</v>
      </c>
      <c r="C1027" s="53" t="s">
        <v>1400</v>
      </c>
      <c r="D1027" s="105">
        <v>4315</v>
      </c>
      <c r="E1027" s="61">
        <v>459130</v>
      </c>
      <c r="F1027" s="42"/>
      <c r="G1027" s="42"/>
      <c r="H1027" s="42"/>
      <c r="I1027" s="67"/>
    </row>
    <row r="1028" spans="1:9" s="102" customFormat="1" ht="26.25" customHeight="1">
      <c r="A1028" s="96">
        <v>4729692001</v>
      </c>
      <c r="B1028" s="97" t="s">
        <v>683</v>
      </c>
      <c r="C1028" s="98" t="s">
        <v>688</v>
      </c>
      <c r="D1028" s="99">
        <v>4860</v>
      </c>
      <c r="E1028" s="100">
        <v>459115</v>
      </c>
      <c r="F1028" s="101" t="s">
        <v>963</v>
      </c>
      <c r="G1028" s="101">
        <v>2430</v>
      </c>
      <c r="H1028" s="150" t="s">
        <v>964</v>
      </c>
      <c r="I1028" s="103">
        <v>0.5</v>
      </c>
    </row>
    <row r="1029" spans="1:9" s="102" customFormat="1" ht="26.25" customHeight="1">
      <c r="A1029" s="96">
        <v>4729749001</v>
      </c>
      <c r="B1029" s="97" t="s">
        <v>689</v>
      </c>
      <c r="C1029" s="98" t="s">
        <v>688</v>
      </c>
      <c r="D1029" s="99">
        <v>5760</v>
      </c>
      <c r="E1029" s="100">
        <v>459115</v>
      </c>
      <c r="F1029" s="101" t="s">
        <v>963</v>
      </c>
      <c r="G1029" s="101">
        <v>2880</v>
      </c>
      <c r="H1029" s="150"/>
      <c r="I1029" s="103">
        <v>0.5</v>
      </c>
    </row>
    <row r="1030" spans="1:9" s="102" customFormat="1" ht="26.25" customHeight="1">
      <c r="A1030" s="96">
        <v>5102413001</v>
      </c>
      <c r="B1030" s="97" t="s">
        <v>690</v>
      </c>
      <c r="C1030" s="98" t="s">
        <v>688</v>
      </c>
      <c r="D1030" s="99">
        <v>4680</v>
      </c>
      <c r="E1030" s="100">
        <v>459115</v>
      </c>
      <c r="F1030" s="101" t="s">
        <v>963</v>
      </c>
      <c r="G1030" s="101">
        <v>2340</v>
      </c>
      <c r="H1030" s="150"/>
      <c r="I1030" s="103">
        <v>0.5</v>
      </c>
    </row>
    <row r="1031" spans="1:9" s="102" customFormat="1" ht="26.25" customHeight="1">
      <c r="A1031" s="96">
        <v>5102430001</v>
      </c>
      <c r="B1031" s="97" t="s">
        <v>691</v>
      </c>
      <c r="C1031" s="98" t="s">
        <v>688</v>
      </c>
      <c r="D1031" s="99">
        <v>5400</v>
      </c>
      <c r="E1031" s="100">
        <v>459115</v>
      </c>
      <c r="F1031" s="101" t="s">
        <v>963</v>
      </c>
      <c r="G1031" s="101">
        <v>2700</v>
      </c>
      <c r="H1031" s="150"/>
      <c r="I1031" s="103">
        <v>0.5</v>
      </c>
    </row>
    <row r="1032" spans="1:9" s="21" customFormat="1" ht="13.5" customHeight="1">
      <c r="A1032" s="59">
        <v>4729757001</v>
      </c>
      <c r="B1032" s="54" t="s">
        <v>692</v>
      </c>
      <c r="C1032" s="53" t="s">
        <v>693</v>
      </c>
      <c r="D1032" s="55">
        <v>1231</v>
      </c>
      <c r="E1032" s="61">
        <v>459115</v>
      </c>
      <c r="F1032" s="42"/>
      <c r="G1032" s="42"/>
      <c r="H1032" s="118"/>
      <c r="I1032" s="67"/>
    </row>
    <row r="1033" spans="1:9" s="21" customFormat="1" ht="11.25">
      <c r="A1033" s="59">
        <v>4929292001</v>
      </c>
      <c r="B1033" s="54" t="s">
        <v>694</v>
      </c>
      <c r="C1033" s="53" t="s">
        <v>695</v>
      </c>
      <c r="D1033" s="55">
        <v>2874</v>
      </c>
      <c r="E1033" s="61">
        <v>459115</v>
      </c>
      <c r="F1033" s="42"/>
      <c r="G1033" s="42"/>
      <c r="H1033" s="42"/>
      <c r="I1033" s="67"/>
    </row>
    <row r="1034" spans="1:9" s="21" customFormat="1" ht="13.5" customHeight="1">
      <c r="A1034" s="59">
        <v>3337090001</v>
      </c>
      <c r="B1034" s="54" t="s">
        <v>696</v>
      </c>
      <c r="C1034" s="53" t="s">
        <v>697</v>
      </c>
      <c r="D1034" s="55">
        <v>8308</v>
      </c>
      <c r="E1034" s="61">
        <v>459115</v>
      </c>
      <c r="F1034" s="42"/>
      <c r="G1034" s="42"/>
      <c r="H1034" s="42"/>
      <c r="I1034" s="67"/>
    </row>
    <row r="1035" spans="1:9" s="21" customFormat="1" ht="13.5" customHeight="1">
      <c r="A1035" s="59">
        <v>3612066001</v>
      </c>
      <c r="B1035" s="54" t="s">
        <v>698</v>
      </c>
      <c r="C1035" s="53" t="s">
        <v>697</v>
      </c>
      <c r="D1035" s="55">
        <v>14212</v>
      </c>
      <c r="E1035" s="61">
        <v>459115</v>
      </c>
      <c r="F1035" s="42"/>
      <c r="G1035" s="42"/>
      <c r="H1035" s="42"/>
      <c r="I1035" s="67"/>
    </row>
    <row r="1036" spans="1:9" s="21" customFormat="1" ht="13.5" customHeight="1">
      <c r="A1036" s="59">
        <v>4924738001</v>
      </c>
      <c r="B1036" s="54" t="s">
        <v>699</v>
      </c>
      <c r="C1036" s="53" t="s">
        <v>695</v>
      </c>
      <c r="D1036" s="55">
        <v>3251</v>
      </c>
      <c r="E1036" s="61">
        <v>459115</v>
      </c>
      <c r="F1036" s="42"/>
      <c r="G1036" s="42"/>
      <c r="H1036" s="42"/>
      <c r="I1036" s="67"/>
    </row>
    <row r="1037" spans="1:9" s="21" customFormat="1" ht="13.5" customHeight="1">
      <c r="A1037" s="59">
        <v>4924720001</v>
      </c>
      <c r="B1037" s="54" t="s">
        <v>700</v>
      </c>
      <c r="C1037" s="53" t="s">
        <v>701</v>
      </c>
      <c r="D1037" s="55">
        <v>8071</v>
      </c>
      <c r="E1037" s="61">
        <v>459115</v>
      </c>
      <c r="F1037" s="42"/>
      <c r="G1037" s="42"/>
      <c r="H1037" s="42"/>
      <c r="I1037" s="67"/>
    </row>
    <row r="1038" spans="1:9" s="21" customFormat="1" ht="13.5" customHeight="1">
      <c r="A1038" s="59">
        <v>4924711001</v>
      </c>
      <c r="B1038" s="54" t="s">
        <v>702</v>
      </c>
      <c r="C1038" s="53" t="s">
        <v>703</v>
      </c>
      <c r="D1038" s="55">
        <v>8080</v>
      </c>
      <c r="E1038" s="61">
        <v>459115</v>
      </c>
      <c r="F1038" s="42"/>
      <c r="G1038" s="42"/>
      <c r="H1038" s="42"/>
      <c r="I1038" s="67"/>
    </row>
    <row r="1039" spans="1:9" s="21" customFormat="1" ht="11.25">
      <c r="A1039" s="59">
        <v>5358639001</v>
      </c>
      <c r="B1039" s="54" t="s">
        <v>704</v>
      </c>
      <c r="C1039" s="53" t="s">
        <v>705</v>
      </c>
      <c r="D1039" s="55">
        <v>70317</v>
      </c>
      <c r="E1039" s="61">
        <v>459115</v>
      </c>
      <c r="F1039" s="42"/>
      <c r="G1039" s="42"/>
      <c r="H1039" s="42"/>
      <c r="I1039" s="67"/>
    </row>
    <row r="1040" spans="1:9" s="21" customFormat="1" ht="11.25">
      <c r="A1040" s="59">
        <v>6327672001</v>
      </c>
      <c r="B1040" s="54" t="s">
        <v>948</v>
      </c>
      <c r="C1040" s="53" t="s">
        <v>955</v>
      </c>
      <c r="D1040" s="55">
        <v>1300</v>
      </c>
      <c r="E1040" s="61">
        <v>459115</v>
      </c>
      <c r="F1040" s="42"/>
      <c r="G1040" s="42"/>
      <c r="H1040" s="42"/>
      <c r="I1040" s="67"/>
    </row>
    <row r="1041" spans="1:9" s="21" customFormat="1" ht="11.25">
      <c r="A1041" s="59">
        <v>6402712001</v>
      </c>
      <c r="B1041" s="54" t="s">
        <v>949</v>
      </c>
      <c r="C1041" s="53" t="s">
        <v>745</v>
      </c>
      <c r="D1041" s="55">
        <v>2300</v>
      </c>
      <c r="E1041" s="61">
        <v>459115</v>
      </c>
      <c r="F1041" s="42"/>
      <c r="G1041" s="42"/>
      <c r="H1041" s="42"/>
      <c r="I1041" s="67"/>
    </row>
    <row r="1042" spans="1:9" s="21" customFormat="1" ht="11.25">
      <c r="A1042" s="59">
        <v>6402682001</v>
      </c>
      <c r="B1042" s="54" t="s">
        <v>950</v>
      </c>
      <c r="C1042" s="53" t="s">
        <v>745</v>
      </c>
      <c r="D1042" s="55">
        <v>2300</v>
      </c>
      <c r="E1042" s="61">
        <v>459115</v>
      </c>
      <c r="F1042" s="42"/>
      <c r="G1042" s="42"/>
      <c r="H1042" s="42"/>
      <c r="I1042" s="67"/>
    </row>
    <row r="1043" spans="1:9" s="21" customFormat="1" ht="22.5">
      <c r="A1043" s="139">
        <v>6444229001</v>
      </c>
      <c r="B1043" s="140" t="s">
        <v>951</v>
      </c>
      <c r="C1043" s="141" t="s">
        <v>956</v>
      </c>
      <c r="D1043" s="55">
        <v>5628</v>
      </c>
      <c r="E1043" s="61">
        <v>459115</v>
      </c>
      <c r="F1043" s="42"/>
      <c r="G1043" s="42"/>
      <c r="H1043" s="42"/>
      <c r="I1043" s="67"/>
    </row>
    <row r="1044" spans="1:9" s="21" customFormat="1" ht="24.75" customHeight="1">
      <c r="A1044" s="144">
        <v>6444172001</v>
      </c>
      <c r="B1044" s="145" t="s">
        <v>952</v>
      </c>
      <c r="C1044" s="146" t="s">
        <v>957</v>
      </c>
      <c r="D1044" s="133">
        <v>10892</v>
      </c>
      <c r="E1044" s="134">
        <v>459115</v>
      </c>
      <c r="F1044" s="136" t="s">
        <v>963</v>
      </c>
      <c r="G1044" s="136">
        <v>7000</v>
      </c>
      <c r="H1044" s="136"/>
      <c r="I1044" s="137">
        <f>G1044/D1044</f>
        <v>0.6426735218508998</v>
      </c>
    </row>
    <row r="1045" spans="1:9" s="21" customFormat="1" ht="24.75" customHeight="1">
      <c r="A1045" s="139">
        <v>6444164001</v>
      </c>
      <c r="B1045" s="140" t="s">
        <v>953</v>
      </c>
      <c r="C1045" s="141" t="s">
        <v>958</v>
      </c>
      <c r="D1045" s="55">
        <v>5628</v>
      </c>
      <c r="E1045" s="61">
        <v>459115</v>
      </c>
      <c r="F1045" s="42"/>
      <c r="G1045" s="42"/>
      <c r="H1045" s="42"/>
      <c r="I1045" s="67"/>
    </row>
    <row r="1046" spans="1:9" s="21" customFormat="1" ht="24.75" customHeight="1">
      <c r="A1046" s="144">
        <v>6444156001</v>
      </c>
      <c r="B1046" s="145" t="s">
        <v>954</v>
      </c>
      <c r="C1046" s="146" t="s">
        <v>959</v>
      </c>
      <c r="D1046" s="133">
        <v>10892</v>
      </c>
      <c r="E1046" s="134">
        <v>459115</v>
      </c>
      <c r="F1046" s="136" t="s">
        <v>963</v>
      </c>
      <c r="G1046" s="136">
        <v>7000</v>
      </c>
      <c r="H1046" s="136"/>
      <c r="I1046" s="137">
        <f>G1046/D1046</f>
        <v>0.6426735218508998</v>
      </c>
    </row>
    <row r="1047" spans="1:9" s="21" customFormat="1" ht="13.5" customHeight="1">
      <c r="A1047" s="59">
        <v>3003990001</v>
      </c>
      <c r="B1047" s="54" t="s">
        <v>1081</v>
      </c>
      <c r="C1047" s="53" t="s">
        <v>1082</v>
      </c>
      <c r="D1047" s="55">
        <v>3340</v>
      </c>
      <c r="E1047" s="61">
        <v>459115</v>
      </c>
      <c r="F1047" s="41"/>
      <c r="G1047" s="22"/>
      <c r="H1047" s="42"/>
      <c r="I1047" s="67"/>
    </row>
    <row r="1048" spans="1:9" s="21" customFormat="1" ht="13.5" customHeight="1">
      <c r="A1048" s="59">
        <v>3186229001</v>
      </c>
      <c r="B1048" s="54" t="s">
        <v>1083</v>
      </c>
      <c r="C1048" s="53" t="s">
        <v>1082</v>
      </c>
      <c r="D1048" s="55">
        <v>4972</v>
      </c>
      <c r="E1048" s="61">
        <v>459115</v>
      </c>
      <c r="F1048" s="41"/>
      <c r="G1048" s="22"/>
      <c r="H1048" s="42"/>
      <c r="I1048" s="67"/>
    </row>
    <row r="1049" spans="1:9" s="21" customFormat="1" ht="13.5" customHeight="1">
      <c r="A1049" s="59">
        <v>3264785001</v>
      </c>
      <c r="B1049" s="54" t="s">
        <v>1084</v>
      </c>
      <c r="C1049" s="53" t="s">
        <v>1082</v>
      </c>
      <c r="D1049" s="55">
        <v>3742</v>
      </c>
      <c r="E1049" s="61">
        <v>459115</v>
      </c>
      <c r="F1049" s="42"/>
      <c r="G1049" s="42"/>
      <c r="H1049" s="42"/>
      <c r="I1049" s="67"/>
    </row>
    <row r="1050" spans="1:9" s="21" customFormat="1" ht="13.5" customHeight="1">
      <c r="A1050" s="59">
        <v>3310515001</v>
      </c>
      <c r="B1050" s="54" t="s">
        <v>1085</v>
      </c>
      <c r="C1050" s="53" t="s">
        <v>1086</v>
      </c>
      <c r="D1050" s="55">
        <v>4545</v>
      </c>
      <c r="E1050" s="61">
        <v>459115</v>
      </c>
      <c r="F1050" s="42"/>
      <c r="G1050" s="42"/>
      <c r="H1050" s="42"/>
      <c r="I1050" s="67"/>
    </row>
    <row r="1051" spans="1:9" s="21" customFormat="1" ht="13.5" customHeight="1">
      <c r="A1051" s="59">
        <v>3246752001</v>
      </c>
      <c r="B1051" s="54" t="s">
        <v>1087</v>
      </c>
      <c r="C1051" s="53" t="s">
        <v>1088</v>
      </c>
      <c r="D1051" s="55">
        <v>540</v>
      </c>
      <c r="E1051" s="61">
        <v>459115</v>
      </c>
      <c r="F1051" s="42"/>
      <c r="G1051" s="42"/>
      <c r="H1051" s="42"/>
      <c r="I1051" s="67"/>
    </row>
    <row r="1052" spans="1:9" s="21" customFormat="1" ht="13.5" customHeight="1">
      <c r="A1052" s="59">
        <v>3038505001</v>
      </c>
      <c r="B1052" s="54" t="s">
        <v>1089</v>
      </c>
      <c r="C1052" s="53" t="s">
        <v>1082</v>
      </c>
      <c r="D1052" s="55">
        <v>4683</v>
      </c>
      <c r="E1052" s="61">
        <v>459115</v>
      </c>
      <c r="F1052" s="42"/>
      <c r="G1052" s="42"/>
      <c r="H1052" s="42"/>
      <c r="I1052" s="67"/>
    </row>
    <row r="1053" spans="1:9" s="21" customFormat="1" ht="13.5" customHeight="1">
      <c r="A1053" s="59">
        <v>3264793001</v>
      </c>
      <c r="B1053" s="54" t="s">
        <v>1090</v>
      </c>
      <c r="C1053" s="53" t="s">
        <v>1082</v>
      </c>
      <c r="D1053" s="55">
        <v>8298</v>
      </c>
      <c r="E1053" s="61">
        <v>459115</v>
      </c>
      <c r="F1053" s="42"/>
      <c r="G1053" s="42"/>
      <c r="H1053" s="42"/>
      <c r="I1053" s="67"/>
    </row>
    <row r="1054" spans="1:9" s="21" customFormat="1" ht="13.5" customHeight="1">
      <c r="A1054" s="59">
        <v>5323738001</v>
      </c>
      <c r="B1054" s="54" t="s">
        <v>1091</v>
      </c>
      <c r="C1054" s="53" t="s">
        <v>1092</v>
      </c>
      <c r="D1054" s="55">
        <v>9460</v>
      </c>
      <c r="E1054" s="61">
        <v>459115</v>
      </c>
      <c r="F1054" s="42"/>
      <c r="G1054" s="42"/>
      <c r="H1054" s="42"/>
      <c r="I1054" s="67"/>
    </row>
    <row r="1055" spans="1:9" s="21" customFormat="1" ht="13.5" customHeight="1">
      <c r="A1055" s="59">
        <v>3246779001</v>
      </c>
      <c r="B1055" s="54" t="s">
        <v>1093</v>
      </c>
      <c r="C1055" s="53" t="s">
        <v>1088</v>
      </c>
      <c r="D1055" s="55">
        <v>591</v>
      </c>
      <c r="E1055" s="61">
        <v>459115</v>
      </c>
      <c r="F1055" s="42"/>
      <c r="G1055" s="42"/>
      <c r="H1055" s="42"/>
      <c r="I1055" s="67"/>
    </row>
    <row r="1056" spans="1:9" s="21" customFormat="1" ht="13.5" customHeight="1">
      <c r="A1056" s="59">
        <v>3542394001</v>
      </c>
      <c r="B1056" s="54" t="s">
        <v>1094</v>
      </c>
      <c r="C1056" s="53" t="s">
        <v>1082</v>
      </c>
      <c r="D1056" s="55">
        <v>7197</v>
      </c>
      <c r="E1056" s="61">
        <v>459115</v>
      </c>
      <c r="F1056" s="42"/>
      <c r="G1056" s="42"/>
      <c r="H1056" s="42"/>
      <c r="I1056" s="67"/>
    </row>
    <row r="1057" spans="1:9" s="21" customFormat="1" ht="13.5" customHeight="1">
      <c r="A1057" s="59">
        <v>3330591001</v>
      </c>
      <c r="B1057" s="54" t="s">
        <v>1095</v>
      </c>
      <c r="C1057" s="53" t="s">
        <v>1082</v>
      </c>
      <c r="D1057" s="55">
        <v>9028</v>
      </c>
      <c r="E1057" s="61">
        <v>459115</v>
      </c>
      <c r="F1057" s="42"/>
      <c r="G1057" s="42"/>
      <c r="H1057" s="42"/>
      <c r="I1057" s="67"/>
    </row>
    <row r="1058" spans="1:9" s="21" customFormat="1" ht="13.5" customHeight="1">
      <c r="A1058" s="59">
        <v>3604721001</v>
      </c>
      <c r="B1058" s="54" t="s">
        <v>1096</v>
      </c>
      <c r="C1058" s="53" t="s">
        <v>1097</v>
      </c>
      <c r="D1058" s="55">
        <v>1043</v>
      </c>
      <c r="E1058" s="61">
        <v>459115</v>
      </c>
      <c r="F1058" s="41"/>
      <c r="G1058" s="22"/>
      <c r="H1058" s="42"/>
      <c r="I1058" s="67"/>
    </row>
    <row r="1059" spans="1:9" s="21" customFormat="1" ht="13.5" customHeight="1">
      <c r="A1059" s="59">
        <v>3267393001</v>
      </c>
      <c r="B1059" s="54" t="s">
        <v>1098</v>
      </c>
      <c r="C1059" s="53" t="s">
        <v>1082</v>
      </c>
      <c r="D1059" s="55">
        <v>19398</v>
      </c>
      <c r="E1059" s="61">
        <v>459115</v>
      </c>
      <c r="F1059" s="42"/>
      <c r="G1059" s="42"/>
      <c r="H1059" s="42"/>
      <c r="I1059" s="67"/>
    </row>
    <row r="1060" spans="1:9" s="21" customFormat="1" ht="13.5" customHeight="1">
      <c r="A1060" s="59">
        <v>3246744001</v>
      </c>
      <c r="B1060" s="54" t="s">
        <v>1099</v>
      </c>
      <c r="C1060" s="53" t="s">
        <v>1100</v>
      </c>
      <c r="D1060" s="55">
        <v>691</v>
      </c>
      <c r="E1060" s="61">
        <v>459115</v>
      </c>
      <c r="F1060" s="42"/>
      <c r="G1060" s="42"/>
      <c r="H1060" s="42"/>
      <c r="I1060" s="67"/>
    </row>
    <row r="1061" spans="1:9" s="21" customFormat="1" ht="13.5" customHeight="1">
      <c r="A1061" s="59">
        <v>3004066001</v>
      </c>
      <c r="B1061" s="54" t="s">
        <v>706</v>
      </c>
      <c r="C1061" s="53" t="s">
        <v>707</v>
      </c>
      <c r="D1061" s="55">
        <v>2463</v>
      </c>
      <c r="E1061" s="61">
        <v>459115</v>
      </c>
      <c r="F1061" s="41"/>
      <c r="G1061" s="22"/>
      <c r="H1061" s="42"/>
      <c r="I1061" s="67"/>
    </row>
    <row r="1062" spans="1:9" s="21" customFormat="1" ht="13.5" customHeight="1">
      <c r="A1062" s="59">
        <v>3004058001</v>
      </c>
      <c r="B1062" s="54" t="s">
        <v>708</v>
      </c>
      <c r="C1062" s="53" t="s">
        <v>707</v>
      </c>
      <c r="D1062" s="55">
        <v>1894</v>
      </c>
      <c r="E1062" s="61">
        <v>459115</v>
      </c>
      <c r="F1062" s="42"/>
      <c r="G1062" s="42"/>
      <c r="H1062" s="42"/>
      <c r="I1062" s="67"/>
    </row>
    <row r="1063" spans="1:9" s="21" customFormat="1" ht="11.25">
      <c r="A1063" s="59">
        <v>3045501001</v>
      </c>
      <c r="B1063" s="54" t="s">
        <v>709</v>
      </c>
      <c r="C1063" s="53" t="s">
        <v>710</v>
      </c>
      <c r="D1063" s="55">
        <v>857</v>
      </c>
      <c r="E1063" s="61">
        <v>459115</v>
      </c>
      <c r="F1063" s="42"/>
      <c r="G1063" s="42"/>
      <c r="H1063" s="42"/>
      <c r="I1063" s="67"/>
    </row>
    <row r="1064" spans="1:9" s="21" customFormat="1" ht="13.5" customHeight="1">
      <c r="A1064" s="59">
        <v>3004040001</v>
      </c>
      <c r="B1064" s="54" t="s">
        <v>711</v>
      </c>
      <c r="C1064" s="53" t="s">
        <v>712</v>
      </c>
      <c r="D1064" s="55">
        <v>1988</v>
      </c>
      <c r="E1064" s="61">
        <v>459115</v>
      </c>
      <c r="F1064" s="42"/>
      <c r="G1064" s="42"/>
      <c r="H1064" s="42"/>
      <c r="I1064" s="67"/>
    </row>
    <row r="1065" spans="1:9" s="21" customFormat="1" ht="13.5" customHeight="1">
      <c r="A1065" s="59">
        <v>3004082001</v>
      </c>
      <c r="B1065" s="54" t="s">
        <v>713</v>
      </c>
      <c r="C1065" s="53" t="s">
        <v>714</v>
      </c>
      <c r="D1065" s="55">
        <v>2540</v>
      </c>
      <c r="E1065" s="61">
        <v>459115</v>
      </c>
      <c r="F1065" s="42"/>
      <c r="G1065" s="42"/>
      <c r="H1065" s="42"/>
      <c r="I1065" s="67"/>
    </row>
    <row r="1066" spans="1:9" s="21" customFormat="1" ht="13.5" customHeight="1">
      <c r="A1066" s="59">
        <v>3004074001</v>
      </c>
      <c r="B1066" s="54" t="s">
        <v>715</v>
      </c>
      <c r="C1066" s="53" t="s">
        <v>712</v>
      </c>
      <c r="D1066" s="55">
        <v>1325</v>
      </c>
      <c r="E1066" s="61">
        <v>459115</v>
      </c>
      <c r="F1066" s="42"/>
      <c r="G1066" s="42"/>
      <c r="H1066" s="42"/>
      <c r="I1066" s="67"/>
    </row>
    <row r="1067" spans="1:9" s="21" customFormat="1" ht="13.5" customHeight="1">
      <c r="A1067" s="59">
        <v>3004104001</v>
      </c>
      <c r="B1067" s="54" t="s">
        <v>716</v>
      </c>
      <c r="C1067" s="53" t="s">
        <v>717</v>
      </c>
      <c r="D1067" s="55">
        <v>2606</v>
      </c>
      <c r="E1067" s="61">
        <v>459115</v>
      </c>
      <c r="F1067" s="42"/>
      <c r="G1067" s="42"/>
      <c r="H1067" s="42"/>
      <c r="I1067" s="67"/>
    </row>
    <row r="1068" spans="1:9" s="21" customFormat="1" ht="13.5" customHeight="1">
      <c r="A1068" s="59">
        <v>3004171001</v>
      </c>
      <c r="B1068" s="54" t="s">
        <v>718</v>
      </c>
      <c r="C1068" s="53" t="s">
        <v>719</v>
      </c>
      <c r="D1068" s="55">
        <v>3722</v>
      </c>
      <c r="E1068" s="61">
        <v>459115</v>
      </c>
      <c r="F1068" s="42"/>
      <c r="G1068" s="42"/>
      <c r="H1068" s="42"/>
      <c r="I1068" s="67"/>
    </row>
    <row r="1069" spans="1:9" s="21" customFormat="1" ht="13.5" customHeight="1">
      <c r="A1069" s="59">
        <v>3004180001</v>
      </c>
      <c r="B1069" s="54" t="s">
        <v>720</v>
      </c>
      <c r="C1069" s="53" t="s">
        <v>719</v>
      </c>
      <c r="D1069" s="55">
        <v>3778</v>
      </c>
      <c r="E1069" s="61">
        <v>459115</v>
      </c>
      <c r="F1069" s="42"/>
      <c r="G1069" s="42"/>
      <c r="H1069" s="42"/>
      <c r="I1069" s="67"/>
    </row>
    <row r="1070" spans="1:9" s="21" customFormat="1" ht="13.5" customHeight="1">
      <c r="A1070" s="59">
        <v>3004112001</v>
      </c>
      <c r="B1070" s="54" t="s">
        <v>721</v>
      </c>
      <c r="C1070" s="53" t="s">
        <v>712</v>
      </c>
      <c r="D1070" s="55">
        <v>1185</v>
      </c>
      <c r="E1070" s="61">
        <v>459115</v>
      </c>
      <c r="F1070" s="42"/>
      <c r="G1070" s="42"/>
      <c r="H1070" s="42"/>
      <c r="I1070" s="67"/>
    </row>
    <row r="1071" spans="1:9" s="21" customFormat="1" ht="13.5" customHeight="1">
      <c r="A1071" s="59">
        <v>3118827001</v>
      </c>
      <c r="B1071" s="54" t="s">
        <v>722</v>
      </c>
      <c r="C1071" s="53" t="s">
        <v>723</v>
      </c>
      <c r="D1071" s="55">
        <v>814</v>
      </c>
      <c r="E1071" s="61">
        <v>459115</v>
      </c>
      <c r="F1071" s="42"/>
      <c r="G1071" s="42"/>
      <c r="H1071" s="42"/>
      <c r="I1071" s="67"/>
    </row>
    <row r="1072" spans="1:9" s="21" customFormat="1" ht="13.5" customHeight="1">
      <c r="A1072" s="59">
        <v>3004147001</v>
      </c>
      <c r="B1072" s="54" t="s">
        <v>724</v>
      </c>
      <c r="C1072" s="53" t="s">
        <v>725</v>
      </c>
      <c r="D1072" s="55">
        <v>2486</v>
      </c>
      <c r="E1072" s="61">
        <v>459115</v>
      </c>
      <c r="F1072" s="42"/>
      <c r="G1072" s="42"/>
      <c r="H1072" s="42"/>
      <c r="I1072" s="67"/>
    </row>
    <row r="1073" spans="1:9" s="21" customFormat="1" ht="13.5" customHeight="1">
      <c r="A1073" s="59">
        <v>3004155001</v>
      </c>
      <c r="B1073" s="54" t="s">
        <v>726</v>
      </c>
      <c r="C1073" s="53" t="s">
        <v>727</v>
      </c>
      <c r="D1073" s="55">
        <v>3514</v>
      </c>
      <c r="E1073" s="61">
        <v>459115</v>
      </c>
      <c r="F1073" s="42"/>
      <c r="G1073" s="42"/>
      <c r="H1073" s="42"/>
      <c r="I1073" s="67"/>
    </row>
    <row r="1074" spans="1:9" s="21" customFormat="1" ht="13.5" customHeight="1">
      <c r="A1074" s="59">
        <v>3004201001</v>
      </c>
      <c r="B1074" s="54" t="s">
        <v>728</v>
      </c>
      <c r="C1074" s="53" t="s">
        <v>727</v>
      </c>
      <c r="D1074" s="55">
        <v>2705</v>
      </c>
      <c r="E1074" s="61">
        <v>459115</v>
      </c>
      <c r="F1074" s="42"/>
      <c r="G1074" s="42"/>
      <c r="H1074" s="42"/>
      <c r="I1074" s="67"/>
    </row>
    <row r="1075" spans="1:9" s="21" customFormat="1" ht="13.5" customHeight="1">
      <c r="A1075" s="59">
        <v>5324157001</v>
      </c>
      <c r="B1075" s="54" t="s">
        <v>729</v>
      </c>
      <c r="C1075" s="53" t="s">
        <v>730</v>
      </c>
      <c r="D1075" s="55">
        <v>503</v>
      </c>
      <c r="E1075" s="61">
        <v>459115</v>
      </c>
      <c r="F1075" s="42"/>
      <c r="G1075" s="42"/>
      <c r="H1075" s="42"/>
      <c r="I1075" s="67"/>
    </row>
    <row r="1076" spans="1:9" s="21" customFormat="1" ht="13.5" customHeight="1">
      <c r="A1076" s="59">
        <v>3004198001</v>
      </c>
      <c r="B1076" s="54" t="s">
        <v>731</v>
      </c>
      <c r="C1076" s="53" t="s">
        <v>732</v>
      </c>
      <c r="D1076" s="55">
        <v>971</v>
      </c>
      <c r="E1076" s="61">
        <v>459115</v>
      </c>
      <c r="F1076" s="42"/>
      <c r="G1076" s="42"/>
      <c r="H1076" s="42"/>
      <c r="I1076" s="67"/>
    </row>
    <row r="1077" spans="1:9" s="21" customFormat="1" ht="13.5" customHeight="1">
      <c r="A1077" s="59">
        <v>3005488001</v>
      </c>
      <c r="B1077" s="54" t="s">
        <v>733</v>
      </c>
      <c r="C1077" s="53" t="s">
        <v>734</v>
      </c>
      <c r="D1077" s="55">
        <v>7420</v>
      </c>
      <c r="E1077" s="61">
        <v>459115</v>
      </c>
      <c r="F1077" s="42"/>
      <c r="G1077" s="42"/>
      <c r="H1077" s="42"/>
      <c r="I1077" s="67"/>
    </row>
    <row r="1078" spans="1:9" s="21" customFormat="1" ht="13.5" customHeight="1">
      <c r="A1078" s="59">
        <v>3358941001</v>
      </c>
      <c r="B1078" s="54" t="s">
        <v>735</v>
      </c>
      <c r="C1078" s="53" t="s">
        <v>736</v>
      </c>
      <c r="D1078" s="55">
        <v>3394</v>
      </c>
      <c r="E1078" s="61">
        <v>459115</v>
      </c>
      <c r="F1078" s="44"/>
      <c r="G1078" s="44"/>
      <c r="H1078" s="42"/>
      <c r="I1078" s="67"/>
    </row>
    <row r="1079" spans="1:9" s="21" customFormat="1" ht="13.5" customHeight="1">
      <c r="A1079" s="59">
        <v>5392900001</v>
      </c>
      <c r="B1079" s="54" t="s">
        <v>737</v>
      </c>
      <c r="C1079" s="53" t="s">
        <v>738</v>
      </c>
      <c r="D1079" s="55">
        <v>17228</v>
      </c>
      <c r="E1079" s="61">
        <v>459115</v>
      </c>
      <c r="F1079" s="42"/>
      <c r="G1079" s="42"/>
      <c r="H1079" s="42"/>
      <c r="I1079" s="67"/>
    </row>
    <row r="1080" spans="1:9" s="21" customFormat="1" ht="13.5" customHeight="1">
      <c r="A1080" s="59">
        <v>5435315001</v>
      </c>
      <c r="B1080" s="54" t="s">
        <v>739</v>
      </c>
      <c r="C1080" s="53">
        <v>36</v>
      </c>
      <c r="D1080" s="55">
        <v>2808</v>
      </c>
      <c r="E1080" s="61">
        <v>459115</v>
      </c>
      <c r="F1080" s="42"/>
      <c r="G1080" s="42"/>
      <c r="H1080" s="42"/>
      <c r="I1080" s="67"/>
    </row>
    <row r="1081" spans="1:9" s="21" customFormat="1" ht="13.5" customHeight="1">
      <c r="A1081" s="59">
        <v>5435307001</v>
      </c>
      <c r="B1081" s="54" t="s">
        <v>740</v>
      </c>
      <c r="C1081" s="53">
        <v>100</v>
      </c>
      <c r="D1081" s="55">
        <v>3780</v>
      </c>
      <c r="E1081" s="61">
        <v>459115</v>
      </c>
      <c r="F1081" s="42"/>
      <c r="G1081" s="42"/>
      <c r="H1081" s="42"/>
      <c r="I1081" s="67"/>
    </row>
    <row r="1082" spans="1:9" s="21" customFormat="1" ht="13.5" customHeight="1">
      <c r="A1082" s="59">
        <v>5435285001</v>
      </c>
      <c r="B1082" s="54" t="s">
        <v>741</v>
      </c>
      <c r="C1082" s="53">
        <v>60</v>
      </c>
      <c r="D1082" s="55">
        <v>2768</v>
      </c>
      <c r="E1082" s="61">
        <v>459115</v>
      </c>
      <c r="F1082" s="42"/>
      <c r="G1082" s="42"/>
      <c r="H1082" s="42"/>
      <c r="I1082" s="67"/>
    </row>
    <row r="1083" spans="1:9" s="21" customFormat="1" ht="11.25">
      <c r="A1083" s="59">
        <v>5435293001</v>
      </c>
      <c r="B1083" s="54" t="s">
        <v>742</v>
      </c>
      <c r="C1083" s="53" t="s">
        <v>743</v>
      </c>
      <c r="D1083" s="55">
        <v>2458</v>
      </c>
      <c r="E1083" s="61">
        <v>459115</v>
      </c>
      <c r="F1083" s="42"/>
      <c r="G1083" s="42"/>
      <c r="H1083" s="42"/>
      <c r="I1083" s="67"/>
    </row>
    <row r="1084" spans="1:9" s="21" customFormat="1" ht="13.5" customHeight="1">
      <c r="A1084" s="59">
        <v>4991885001</v>
      </c>
      <c r="B1084" s="54" t="s">
        <v>744</v>
      </c>
      <c r="C1084" s="53" t="s">
        <v>745</v>
      </c>
      <c r="D1084" s="55">
        <v>4615</v>
      </c>
      <c r="E1084" s="61">
        <v>459115</v>
      </c>
      <c r="F1084" s="42"/>
      <c r="G1084" s="42"/>
      <c r="H1084" s="42"/>
      <c r="I1084" s="67"/>
    </row>
    <row r="1085" spans="1:9" s="102" customFormat="1" ht="20.25" customHeight="1">
      <c r="A1085" s="96">
        <v>4909631001</v>
      </c>
      <c r="B1085" s="97" t="s">
        <v>746</v>
      </c>
      <c r="C1085" s="98" t="s">
        <v>745</v>
      </c>
      <c r="D1085" s="99">
        <v>3100</v>
      </c>
      <c r="E1085" s="100">
        <v>459115</v>
      </c>
      <c r="F1085" s="101" t="s">
        <v>963</v>
      </c>
      <c r="G1085" s="104">
        <v>1550</v>
      </c>
      <c r="H1085" s="150" t="s">
        <v>965</v>
      </c>
      <c r="I1085" s="103">
        <v>0.5</v>
      </c>
    </row>
    <row r="1086" spans="1:9" s="102" customFormat="1" ht="20.25" customHeight="1">
      <c r="A1086" s="96">
        <v>4707516001</v>
      </c>
      <c r="B1086" s="97" t="s">
        <v>747</v>
      </c>
      <c r="C1086" s="98" t="s">
        <v>745</v>
      </c>
      <c r="D1086" s="99">
        <v>2300</v>
      </c>
      <c r="E1086" s="100">
        <v>459115</v>
      </c>
      <c r="F1086" s="101" t="s">
        <v>963</v>
      </c>
      <c r="G1086" s="104">
        <v>1150</v>
      </c>
      <c r="H1086" s="150"/>
      <c r="I1086" s="103">
        <v>0.5</v>
      </c>
    </row>
    <row r="1087" spans="1:9" s="102" customFormat="1" ht="20.25" customHeight="1">
      <c r="A1087" s="96">
        <v>4707494001</v>
      </c>
      <c r="B1087" s="97" t="s">
        <v>750</v>
      </c>
      <c r="C1087" s="98" t="s">
        <v>745</v>
      </c>
      <c r="D1087" s="99">
        <v>2300</v>
      </c>
      <c r="E1087" s="100">
        <v>459115</v>
      </c>
      <c r="F1087" s="101" t="s">
        <v>963</v>
      </c>
      <c r="G1087" s="104">
        <v>1150</v>
      </c>
      <c r="H1087" s="150"/>
      <c r="I1087" s="103">
        <v>0.5</v>
      </c>
    </row>
    <row r="1088" spans="1:9" s="102" customFormat="1" ht="18" customHeight="1">
      <c r="A1088" s="96">
        <v>4887352001</v>
      </c>
      <c r="B1088" s="97" t="s">
        <v>748</v>
      </c>
      <c r="C1088" s="98" t="s">
        <v>749</v>
      </c>
      <c r="D1088" s="99">
        <v>19000</v>
      </c>
      <c r="E1088" s="100">
        <v>459115</v>
      </c>
      <c r="F1088" s="101" t="s">
        <v>963</v>
      </c>
      <c r="G1088" s="104">
        <v>9500</v>
      </c>
      <c r="H1088" s="151" t="s">
        <v>966</v>
      </c>
      <c r="I1088" s="103">
        <v>0.5</v>
      </c>
    </row>
    <row r="1089" spans="1:9" s="102" customFormat="1" ht="15.75" customHeight="1">
      <c r="A1089" s="96">
        <v>4887301001</v>
      </c>
      <c r="B1089" s="97" t="s">
        <v>751</v>
      </c>
      <c r="C1089" s="98" t="s">
        <v>749</v>
      </c>
      <c r="D1089" s="99">
        <v>19000</v>
      </c>
      <c r="E1089" s="100">
        <v>459115</v>
      </c>
      <c r="F1089" s="101" t="s">
        <v>963</v>
      </c>
      <c r="G1089" s="104">
        <v>9500</v>
      </c>
      <c r="H1089" s="151"/>
      <c r="I1089" s="103">
        <v>0.5</v>
      </c>
    </row>
    <row r="1090" spans="1:9" s="102" customFormat="1" ht="15.75" customHeight="1">
      <c r="A1090" s="96">
        <v>4902343001</v>
      </c>
      <c r="B1090" s="97" t="s">
        <v>752</v>
      </c>
      <c r="C1090" s="98" t="s">
        <v>753</v>
      </c>
      <c r="D1090" s="99">
        <v>19000</v>
      </c>
      <c r="E1090" s="100">
        <v>459115</v>
      </c>
      <c r="F1090" s="101" t="s">
        <v>963</v>
      </c>
      <c r="G1090" s="104">
        <v>9500</v>
      </c>
      <c r="H1090" s="151"/>
      <c r="I1090" s="103">
        <v>0.5</v>
      </c>
    </row>
    <row r="1091" spans="1:9" s="21" customFormat="1" ht="12.75" customHeight="1">
      <c r="A1091" s="59">
        <v>5502381001</v>
      </c>
      <c r="B1091" s="54" t="s">
        <v>805</v>
      </c>
      <c r="C1091" s="53" t="s">
        <v>806</v>
      </c>
      <c r="D1091" s="55">
        <v>14722</v>
      </c>
      <c r="E1091" s="61">
        <v>459115</v>
      </c>
      <c r="F1091" s="42"/>
      <c r="G1091" s="42"/>
      <c r="H1091" s="130"/>
      <c r="I1091" s="67"/>
    </row>
    <row r="1092" spans="1:9" s="21" customFormat="1" ht="13.5" customHeight="1">
      <c r="A1092" s="59">
        <v>4707524001</v>
      </c>
      <c r="B1092" s="54" t="s">
        <v>754</v>
      </c>
      <c r="C1092" s="53" t="s">
        <v>755</v>
      </c>
      <c r="D1092" s="55">
        <v>2308</v>
      </c>
      <c r="E1092" s="61">
        <v>459115</v>
      </c>
      <c r="F1092" s="41"/>
      <c r="G1092" s="22"/>
      <c r="H1092" s="42"/>
      <c r="I1092" s="67"/>
    </row>
    <row r="1093" spans="1:9" s="21" customFormat="1" ht="13.5" customHeight="1">
      <c r="A1093" s="59">
        <v>4710924001</v>
      </c>
      <c r="B1093" s="54" t="s">
        <v>756</v>
      </c>
      <c r="C1093" s="53" t="s">
        <v>757</v>
      </c>
      <c r="D1093" s="55">
        <v>5186</v>
      </c>
      <c r="E1093" s="61">
        <v>459115</v>
      </c>
      <c r="F1093" s="41"/>
      <c r="G1093" s="22"/>
      <c r="H1093" s="42"/>
      <c r="I1093" s="67"/>
    </row>
    <row r="1094" spans="1:9" s="21" customFormat="1" ht="13.5" customHeight="1">
      <c r="A1094" s="59">
        <v>4687132001</v>
      </c>
      <c r="B1094" s="54" t="s">
        <v>758</v>
      </c>
      <c r="C1094" s="53" t="s">
        <v>759</v>
      </c>
      <c r="D1094" s="55">
        <v>12103</v>
      </c>
      <c r="E1094" s="61">
        <v>459115</v>
      </c>
      <c r="F1094" s="42"/>
      <c r="G1094" s="42"/>
      <c r="H1094" s="42"/>
      <c r="I1094" s="67"/>
    </row>
    <row r="1095" spans="1:9" s="21" customFormat="1" ht="13.5" customHeight="1">
      <c r="A1095" s="59">
        <v>4764153001</v>
      </c>
      <c r="B1095" s="54" t="s">
        <v>1109</v>
      </c>
      <c r="C1095" s="53" t="s">
        <v>759</v>
      </c>
      <c r="D1095" s="55">
        <v>8402</v>
      </c>
      <c r="E1095" s="61">
        <v>459115</v>
      </c>
      <c r="F1095" s="42"/>
      <c r="G1095" s="22"/>
      <c r="H1095" s="42"/>
      <c r="I1095" s="67"/>
    </row>
    <row r="1096" spans="1:9" s="21" customFormat="1" ht="13.5" customHeight="1">
      <c r="A1096" s="59">
        <v>4909640001</v>
      </c>
      <c r="B1096" s="54" t="s">
        <v>1110</v>
      </c>
      <c r="C1096" s="53" t="s">
        <v>1112</v>
      </c>
      <c r="D1096" s="55">
        <v>3783</v>
      </c>
      <c r="E1096" s="61">
        <v>459115</v>
      </c>
      <c r="F1096" s="42"/>
      <c r="G1096" s="42"/>
      <c r="H1096" s="42"/>
      <c r="I1096" s="67"/>
    </row>
    <row r="1097" spans="1:9" s="21" customFormat="1" ht="13.5" customHeight="1">
      <c r="A1097" s="59">
        <v>4801024001</v>
      </c>
      <c r="B1097" s="54" t="s">
        <v>760</v>
      </c>
      <c r="C1097" s="53" t="s">
        <v>761</v>
      </c>
      <c r="D1097" s="55">
        <v>5054</v>
      </c>
      <c r="E1097" s="61">
        <v>459115</v>
      </c>
      <c r="F1097" s="42"/>
      <c r="G1097" s="42"/>
      <c r="H1097" s="42"/>
      <c r="I1097" s="67"/>
    </row>
    <row r="1098" spans="1:9" s="21" customFormat="1" ht="11.25">
      <c r="A1098" s="59">
        <v>4697804001</v>
      </c>
      <c r="B1098" s="54" t="s">
        <v>762</v>
      </c>
      <c r="C1098" s="53" t="s">
        <v>763</v>
      </c>
      <c r="D1098" s="55">
        <v>1569</v>
      </c>
      <c r="E1098" s="61">
        <v>459115</v>
      </c>
      <c r="F1098" s="42"/>
      <c r="G1098" s="42"/>
      <c r="H1098" s="42"/>
      <c r="I1098" s="67"/>
    </row>
    <row r="1099" spans="1:9" s="21" customFormat="1" ht="13.5" customHeight="1">
      <c r="A1099" s="59">
        <v>3515575001</v>
      </c>
      <c r="B1099" s="54" t="s">
        <v>764</v>
      </c>
      <c r="C1099" s="53" t="s">
        <v>765</v>
      </c>
      <c r="D1099" s="55">
        <v>2478</v>
      </c>
      <c r="E1099" s="61">
        <v>459115</v>
      </c>
      <c r="F1099" s="42"/>
      <c r="G1099" s="42"/>
      <c r="H1099" s="42"/>
      <c r="I1099" s="67"/>
    </row>
    <row r="1100" spans="1:9" s="21" customFormat="1" ht="13.5" customHeight="1">
      <c r="A1100" s="59">
        <v>3515567001</v>
      </c>
      <c r="B1100" s="54" t="s">
        <v>766</v>
      </c>
      <c r="C1100" s="53" t="s">
        <v>767</v>
      </c>
      <c r="D1100" s="55">
        <v>9843</v>
      </c>
      <c r="E1100" s="61">
        <v>459115</v>
      </c>
      <c r="F1100" s="42"/>
      <c r="G1100" s="42"/>
      <c r="H1100" s="42"/>
      <c r="I1100" s="67"/>
    </row>
    <row r="1101" spans="1:9" s="21" customFormat="1" ht="13.5" customHeight="1">
      <c r="A1101" s="59">
        <v>3752178001</v>
      </c>
      <c r="B1101" s="54" t="s">
        <v>768</v>
      </c>
      <c r="C1101" s="53" t="s">
        <v>769</v>
      </c>
      <c r="D1101" s="55">
        <v>27126</v>
      </c>
      <c r="E1101" s="61">
        <v>459115</v>
      </c>
      <c r="F1101" s="42"/>
      <c r="G1101" s="42"/>
      <c r="H1101" s="42"/>
      <c r="I1101" s="67"/>
    </row>
    <row r="1102" spans="1:9" s="21" customFormat="1" ht="13.5" customHeight="1">
      <c r="A1102" s="59">
        <v>3515869001</v>
      </c>
      <c r="B1102" s="54" t="s">
        <v>770</v>
      </c>
      <c r="C1102" s="53" t="s">
        <v>765</v>
      </c>
      <c r="D1102" s="55">
        <v>2388</v>
      </c>
      <c r="E1102" s="61">
        <v>459115</v>
      </c>
      <c r="F1102" s="42"/>
      <c r="G1102" s="42"/>
      <c r="H1102" s="42"/>
      <c r="I1102" s="67"/>
    </row>
    <row r="1103" spans="1:9" s="21" customFormat="1" ht="13.5" customHeight="1">
      <c r="A1103" s="59">
        <v>3515885001</v>
      </c>
      <c r="B1103" s="54" t="s">
        <v>771</v>
      </c>
      <c r="C1103" s="53" t="s">
        <v>769</v>
      </c>
      <c r="D1103" s="55">
        <v>9509</v>
      </c>
      <c r="E1103" s="61">
        <v>459115</v>
      </c>
      <c r="F1103" s="42"/>
      <c r="G1103" s="42"/>
      <c r="H1103" s="42"/>
      <c r="I1103" s="67"/>
    </row>
    <row r="1104" spans="1:9" s="21" customFormat="1" ht="13.5" customHeight="1">
      <c r="A1104" s="59">
        <v>3752186001</v>
      </c>
      <c r="B1104" s="54" t="s">
        <v>772</v>
      </c>
      <c r="C1104" s="53" t="s">
        <v>769</v>
      </c>
      <c r="D1104" s="55">
        <v>26157</v>
      </c>
      <c r="E1104" s="61">
        <v>459115</v>
      </c>
      <c r="F1104" s="42"/>
      <c r="G1104" s="42"/>
      <c r="H1104" s="42"/>
      <c r="I1104" s="67"/>
    </row>
    <row r="1105" spans="1:9" s="21" customFormat="1" ht="13.5" customHeight="1">
      <c r="A1105" s="59">
        <v>4340019001</v>
      </c>
      <c r="B1105" s="54" t="s">
        <v>773</v>
      </c>
      <c r="C1105" s="53" t="s">
        <v>765</v>
      </c>
      <c r="D1105" s="55">
        <v>5342</v>
      </c>
      <c r="E1105" s="61">
        <v>459115</v>
      </c>
      <c r="F1105" s="42"/>
      <c r="G1105" s="42"/>
      <c r="H1105" s="42"/>
      <c r="I1105" s="67"/>
    </row>
    <row r="1106" spans="1:9" s="21" customFormat="1" ht="13.5" customHeight="1">
      <c r="A1106" s="59">
        <v>4535286001</v>
      </c>
      <c r="B1106" s="54" t="s">
        <v>774</v>
      </c>
      <c r="C1106" s="53" t="s">
        <v>765</v>
      </c>
      <c r="D1106" s="55">
        <v>2266</v>
      </c>
      <c r="E1106" s="61">
        <v>459115</v>
      </c>
      <c r="F1106" s="42"/>
      <c r="G1106" s="42"/>
      <c r="H1106" s="42"/>
      <c r="I1106" s="67"/>
    </row>
    <row r="1107" spans="1:9" s="21" customFormat="1" ht="13.5" customHeight="1">
      <c r="A1107" s="59">
        <v>4735536001</v>
      </c>
      <c r="B1107" s="54" t="s">
        <v>775</v>
      </c>
      <c r="C1107" s="53" t="s">
        <v>767</v>
      </c>
      <c r="D1107" s="55">
        <v>9146</v>
      </c>
      <c r="E1107" s="61">
        <v>459115</v>
      </c>
      <c r="F1107" s="42"/>
      <c r="G1107" s="42"/>
      <c r="H1107" s="42"/>
      <c r="I1107" s="67"/>
    </row>
    <row r="1108" spans="1:9" s="21" customFormat="1" ht="13.5" customHeight="1">
      <c r="A1108" s="59">
        <v>3003248001</v>
      </c>
      <c r="B1108" s="54" t="s">
        <v>776</v>
      </c>
      <c r="C1108" s="53" t="s">
        <v>765</v>
      </c>
      <c r="D1108" s="55">
        <v>2518</v>
      </c>
      <c r="E1108" s="61">
        <v>459115</v>
      </c>
      <c r="F1108" s="42"/>
      <c r="G1108" s="42"/>
      <c r="H1108" s="42"/>
      <c r="I1108" s="67"/>
    </row>
    <row r="1109" spans="1:9" s="21" customFormat="1" ht="13.5" customHeight="1">
      <c r="A1109" s="59">
        <v>12239272001</v>
      </c>
      <c r="B1109" s="54" t="s">
        <v>777</v>
      </c>
      <c r="C1109" s="53" t="s">
        <v>767</v>
      </c>
      <c r="D1109" s="55">
        <v>10057</v>
      </c>
      <c r="E1109" s="61">
        <v>459115</v>
      </c>
      <c r="F1109" s="42"/>
      <c r="G1109" s="42"/>
      <c r="H1109" s="42"/>
      <c r="I1109" s="67"/>
    </row>
    <row r="1110" spans="1:9" s="21" customFormat="1" ht="13.5" customHeight="1">
      <c r="A1110" s="59">
        <v>3003230001</v>
      </c>
      <c r="B1110" s="54" t="s">
        <v>778</v>
      </c>
      <c r="C1110" s="53" t="s">
        <v>765</v>
      </c>
      <c r="D1110" s="55">
        <v>2428</v>
      </c>
      <c r="E1110" s="61">
        <v>459115</v>
      </c>
      <c r="F1110" s="42"/>
      <c r="G1110" s="42"/>
      <c r="H1110" s="42"/>
      <c r="I1110" s="67"/>
    </row>
    <row r="1111" spans="1:9" s="21" customFormat="1" ht="13.5" customHeight="1">
      <c r="A1111" s="59">
        <v>12239264001</v>
      </c>
      <c r="B1111" s="54" t="s">
        <v>779</v>
      </c>
      <c r="C1111" s="53" t="s">
        <v>767</v>
      </c>
      <c r="D1111" s="55">
        <v>9712</v>
      </c>
      <c r="E1111" s="61">
        <v>459115</v>
      </c>
      <c r="F1111" s="42"/>
      <c r="G1111" s="42"/>
      <c r="H1111" s="42"/>
      <c r="I1111" s="67"/>
    </row>
    <row r="1112" spans="1:9" s="21" customFormat="1" ht="13.5" customHeight="1">
      <c r="A1112" s="59">
        <v>12015102001</v>
      </c>
      <c r="B1112" s="54" t="s">
        <v>780</v>
      </c>
      <c r="C1112" s="53" t="s">
        <v>765</v>
      </c>
      <c r="D1112" s="55">
        <v>2348</v>
      </c>
      <c r="E1112" s="61">
        <v>459115</v>
      </c>
      <c r="F1112" s="42"/>
      <c r="G1112" s="42"/>
      <c r="H1112" s="42"/>
      <c r="I1112" s="67"/>
    </row>
    <row r="1113" spans="1:9" s="21" customFormat="1" ht="13.5" customHeight="1">
      <c r="A1113" s="59">
        <v>12158825001</v>
      </c>
      <c r="B1113" s="54" t="s">
        <v>781</v>
      </c>
      <c r="C1113" s="53" t="s">
        <v>767</v>
      </c>
      <c r="D1113" s="55">
        <v>9409</v>
      </c>
      <c r="E1113" s="61">
        <v>459115</v>
      </c>
      <c r="F1113" s="42"/>
      <c r="G1113" s="42"/>
      <c r="H1113" s="42"/>
      <c r="I1113" s="67"/>
    </row>
    <row r="1114" spans="1:9" s="21" customFormat="1" ht="13.5" customHeight="1">
      <c r="A1114" s="59">
        <v>12015099001</v>
      </c>
      <c r="B1114" s="54" t="s">
        <v>782</v>
      </c>
      <c r="C1114" s="53" t="s">
        <v>765</v>
      </c>
      <c r="D1114" s="55">
        <v>2277</v>
      </c>
      <c r="E1114" s="61">
        <v>459115</v>
      </c>
      <c r="F1114" s="42"/>
      <c r="G1114" s="42"/>
      <c r="H1114" s="42"/>
      <c r="I1114" s="67"/>
    </row>
    <row r="1115" spans="1:9" s="21" customFormat="1" ht="13.5" customHeight="1">
      <c r="A1115" s="59">
        <v>12158817001</v>
      </c>
      <c r="B1115" s="54" t="s">
        <v>783</v>
      </c>
      <c r="C1115" s="53" t="s">
        <v>767</v>
      </c>
      <c r="D1115" s="55">
        <v>9075</v>
      </c>
      <c r="E1115" s="61">
        <v>459115</v>
      </c>
      <c r="F1115" s="42"/>
      <c r="G1115" s="42"/>
      <c r="H1115" s="42"/>
      <c r="I1115" s="67"/>
    </row>
    <row r="1116" spans="1:9" s="21" customFormat="1" ht="13.5" customHeight="1">
      <c r="A1116" s="59">
        <v>12158833001</v>
      </c>
      <c r="B1116" s="54" t="s">
        <v>784</v>
      </c>
      <c r="C1116" s="53" t="s">
        <v>785</v>
      </c>
      <c r="D1116" s="55">
        <v>2598</v>
      </c>
      <c r="E1116" s="61">
        <v>459115</v>
      </c>
      <c r="F1116" s="42"/>
      <c r="G1116" s="42"/>
      <c r="H1116" s="42"/>
      <c r="I1116" s="67"/>
    </row>
    <row r="1117" spans="1:9" s="21" customFormat="1" ht="13.5" customHeight="1">
      <c r="A1117" s="59">
        <v>3539806001</v>
      </c>
      <c r="B1117" s="54" t="s">
        <v>786</v>
      </c>
      <c r="C1117" s="53" t="s">
        <v>787</v>
      </c>
      <c r="D1117" s="55">
        <v>2218</v>
      </c>
      <c r="E1117" s="61">
        <v>459115</v>
      </c>
      <c r="F1117" s="42"/>
      <c r="G1117" s="42"/>
      <c r="H1117" s="42"/>
      <c r="I1117" s="67"/>
    </row>
    <row r="1118" spans="1:9" s="21" customFormat="1" ht="13.5" customHeight="1">
      <c r="A1118" s="59">
        <v>3018954001</v>
      </c>
      <c r="B1118" s="54" t="s">
        <v>788</v>
      </c>
      <c r="C1118" s="53" t="s">
        <v>765</v>
      </c>
      <c r="D1118" s="55">
        <v>4992</v>
      </c>
      <c r="E1118" s="61">
        <v>459115</v>
      </c>
      <c r="F1118" s="42"/>
      <c r="G1118" s="42"/>
      <c r="H1118" s="42"/>
      <c r="I1118" s="67"/>
    </row>
    <row r="1119" spans="1:9" s="21" customFormat="1" ht="13.5" customHeight="1">
      <c r="A1119" s="59">
        <v>3064760001</v>
      </c>
      <c r="B1119" s="54" t="s">
        <v>789</v>
      </c>
      <c r="C1119" s="53" t="s">
        <v>765</v>
      </c>
      <c r="D1119" s="55">
        <v>4511</v>
      </c>
      <c r="E1119" s="61">
        <v>459115</v>
      </c>
      <c r="F1119" s="42"/>
      <c r="G1119" s="42"/>
      <c r="H1119" s="42"/>
      <c r="I1119" s="67"/>
    </row>
    <row r="1120" spans="1:9" s="21" customFormat="1" ht="11.25">
      <c r="A1120" s="59">
        <v>12015145001</v>
      </c>
      <c r="B1120" s="54" t="s">
        <v>790</v>
      </c>
      <c r="C1120" s="53" t="s">
        <v>765</v>
      </c>
      <c r="D1120" s="55">
        <v>4622</v>
      </c>
      <c r="E1120" s="61">
        <v>459115</v>
      </c>
      <c r="F1120" s="42"/>
      <c r="G1120" s="42"/>
      <c r="H1120" s="42"/>
      <c r="I1120" s="67"/>
    </row>
    <row r="1121" spans="1:9" s="21" customFormat="1" ht="13.5" customHeight="1">
      <c r="A1121" s="59">
        <v>12015137001</v>
      </c>
      <c r="B1121" s="54" t="s">
        <v>791</v>
      </c>
      <c r="C1121" s="53" t="s">
        <v>765</v>
      </c>
      <c r="D1121" s="55">
        <v>4335</v>
      </c>
      <c r="E1121" s="61">
        <v>459115</v>
      </c>
      <c r="F1121" s="42"/>
      <c r="G1121" s="42"/>
      <c r="H1121" s="42"/>
      <c r="I1121" s="67"/>
    </row>
    <row r="1122" spans="1:9" s="21" customFormat="1" ht="13.5" customHeight="1">
      <c r="A1122" s="59">
        <v>12158841001</v>
      </c>
      <c r="B1122" s="54" t="s">
        <v>792</v>
      </c>
      <c r="C1122" s="53" t="s">
        <v>793</v>
      </c>
      <c r="D1122" s="55">
        <v>2863</v>
      </c>
      <c r="E1122" s="61">
        <v>459115</v>
      </c>
      <c r="F1122" s="42"/>
      <c r="G1122" s="42"/>
      <c r="H1122" s="42"/>
      <c r="I1122" s="67"/>
    </row>
    <row r="1123" spans="1:9" s="21" customFormat="1" ht="13.5" customHeight="1">
      <c r="A1123" s="59">
        <v>3138178001</v>
      </c>
      <c r="B1123" s="54" t="s">
        <v>794</v>
      </c>
      <c r="C1123" s="53" t="s">
        <v>795</v>
      </c>
      <c r="D1123" s="55">
        <v>29752</v>
      </c>
      <c r="E1123" s="61">
        <v>459115</v>
      </c>
      <c r="F1123" s="42"/>
      <c r="G1123" s="42"/>
      <c r="H1123" s="42"/>
      <c r="I1123" s="67"/>
    </row>
    <row r="1124" spans="1:9" s="21" customFormat="1" ht="13.5" customHeight="1">
      <c r="A1124" s="59">
        <v>12015161001</v>
      </c>
      <c r="B1124" s="54" t="s">
        <v>796</v>
      </c>
      <c r="C1124" s="53">
        <v>1</v>
      </c>
      <c r="D1124" s="55">
        <v>3389</v>
      </c>
      <c r="E1124" s="61">
        <v>459115</v>
      </c>
      <c r="F1124" s="42"/>
      <c r="G1124" s="42"/>
      <c r="H1124" s="42"/>
      <c r="I1124" s="67"/>
    </row>
    <row r="1125" spans="1:9" s="21" customFormat="1" ht="13.5" customHeight="1">
      <c r="A1125" s="59">
        <v>3561488001</v>
      </c>
      <c r="B1125" s="54" t="s">
        <v>797</v>
      </c>
      <c r="C1125" s="53">
        <v>1</v>
      </c>
      <c r="D1125" s="55">
        <v>2874</v>
      </c>
      <c r="E1125" s="61">
        <v>459115</v>
      </c>
      <c r="F1125" s="42"/>
      <c r="G1125" s="42"/>
      <c r="H1125" s="42"/>
      <c r="I1125" s="67"/>
    </row>
    <row r="1126" spans="1:9" s="21" customFormat="1" ht="13.5" customHeight="1">
      <c r="A1126" s="59">
        <v>12158850001</v>
      </c>
      <c r="B1126" s="54" t="s">
        <v>798</v>
      </c>
      <c r="C1126" s="53" t="s">
        <v>799</v>
      </c>
      <c r="D1126" s="55">
        <v>1640</v>
      </c>
      <c r="E1126" s="61">
        <v>459115</v>
      </c>
      <c r="F1126" s="42"/>
      <c r="G1126" s="42"/>
      <c r="H1126" s="42"/>
      <c r="I1126" s="67"/>
    </row>
    <row r="1127" spans="1:9" s="21" customFormat="1" ht="13.5" customHeight="1">
      <c r="A1127" s="59">
        <v>3624854001</v>
      </c>
      <c r="B1127" s="54" t="s">
        <v>800</v>
      </c>
      <c r="C1127" s="53" t="s">
        <v>801</v>
      </c>
      <c r="D1127" s="55">
        <v>5392</v>
      </c>
      <c r="E1127" s="61">
        <v>459115</v>
      </c>
      <c r="F1127" s="42"/>
      <c r="G1127" s="42"/>
      <c r="H1127" s="42"/>
      <c r="I1127" s="67"/>
    </row>
    <row r="1128" spans="1:9" s="21" customFormat="1" ht="13.5" customHeight="1">
      <c r="A1128" s="59">
        <v>3146073001</v>
      </c>
      <c r="B1128" s="54" t="s">
        <v>802</v>
      </c>
      <c r="C1128" s="53" t="s">
        <v>765</v>
      </c>
      <c r="D1128" s="55">
        <v>6438</v>
      </c>
      <c r="E1128" s="61">
        <v>459115</v>
      </c>
      <c r="F1128" s="42"/>
      <c r="G1128" s="42"/>
      <c r="H1128" s="42"/>
      <c r="I1128" s="67"/>
    </row>
    <row r="1129" spans="1:9" s="21" customFormat="1" ht="13.5" customHeight="1">
      <c r="A1129" s="59">
        <v>3261883001</v>
      </c>
      <c r="B1129" s="54" t="s">
        <v>803</v>
      </c>
      <c r="C1129" s="53" t="s">
        <v>765</v>
      </c>
      <c r="D1129" s="55">
        <v>5908</v>
      </c>
      <c r="E1129" s="61">
        <v>459115</v>
      </c>
      <c r="F1129" s="42"/>
      <c r="G1129" s="42"/>
      <c r="H1129" s="42"/>
      <c r="I1129" s="67"/>
    </row>
    <row r="1130" spans="1:9" s="21" customFormat="1" ht="13.5" customHeight="1">
      <c r="A1130" s="59">
        <v>3714055001</v>
      </c>
      <c r="B1130" s="54" t="s">
        <v>804</v>
      </c>
      <c r="C1130" s="53" t="s">
        <v>763</v>
      </c>
      <c r="D1130" s="55">
        <v>8792</v>
      </c>
      <c r="E1130" s="61">
        <v>459115</v>
      </c>
      <c r="F1130" s="42"/>
      <c r="G1130" s="42"/>
      <c r="H1130" s="42"/>
      <c r="I1130" s="67"/>
    </row>
    <row r="1131" spans="1:9" s="21" customFormat="1" ht="13.5" customHeight="1">
      <c r="A1131" s="59">
        <v>5943523001</v>
      </c>
      <c r="B1131" s="54" t="s">
        <v>1019</v>
      </c>
      <c r="C1131" s="53" t="s">
        <v>1021</v>
      </c>
      <c r="D1131" s="55">
        <v>18920</v>
      </c>
      <c r="E1131" s="61">
        <v>459115</v>
      </c>
      <c r="F1131" s="42"/>
      <c r="G1131" s="42"/>
      <c r="H1131" s="42"/>
      <c r="I1131" s="67"/>
    </row>
    <row r="1132" spans="1:9" s="21" customFormat="1" ht="13.5" customHeight="1">
      <c r="A1132" s="59">
        <v>5640393001</v>
      </c>
      <c r="B1132" s="54" t="s">
        <v>807</v>
      </c>
      <c r="C1132" s="53" t="s">
        <v>1020</v>
      </c>
      <c r="D1132" s="55">
        <v>8440</v>
      </c>
      <c r="E1132" s="61">
        <v>459115</v>
      </c>
      <c r="F1132" s="42"/>
      <c r="G1132" s="42"/>
      <c r="H1132" s="42"/>
      <c r="I1132" s="67"/>
    </row>
    <row r="1133" spans="1:9" s="21" customFormat="1" ht="13.5" customHeight="1">
      <c r="A1133" s="59">
        <v>5619416001</v>
      </c>
      <c r="B1133" s="54" t="s">
        <v>808</v>
      </c>
      <c r="C1133" s="53" t="s">
        <v>809</v>
      </c>
      <c r="D1133" s="55">
        <v>2692</v>
      </c>
      <c r="E1133" s="61">
        <v>459115</v>
      </c>
      <c r="F1133" s="42"/>
      <c r="G1133" s="42"/>
      <c r="H1133" s="42"/>
      <c r="I1133" s="67"/>
    </row>
    <row r="1134" spans="1:9" s="21" customFormat="1" ht="13.5" customHeight="1">
      <c r="A1134" s="59">
        <v>5339316001</v>
      </c>
      <c r="B1134" s="54" t="s">
        <v>810</v>
      </c>
      <c r="C1134" s="53" t="s">
        <v>811</v>
      </c>
      <c r="D1134" s="55">
        <v>9038</v>
      </c>
      <c r="E1134" s="61">
        <v>459115</v>
      </c>
      <c r="F1134" s="42"/>
      <c r="G1134" s="42"/>
      <c r="H1134" s="42"/>
      <c r="I1134" s="67"/>
    </row>
    <row r="1135" spans="1:9" s="21" customFormat="1" ht="13.5" customHeight="1">
      <c r="A1135" s="59">
        <v>5339324001</v>
      </c>
      <c r="B1135" s="54" t="s">
        <v>812</v>
      </c>
      <c r="C1135" s="53" t="s">
        <v>813</v>
      </c>
      <c r="D1135" s="55">
        <v>9382</v>
      </c>
      <c r="E1135" s="61">
        <v>459115</v>
      </c>
      <c r="F1135" s="42"/>
      <c r="G1135" s="42"/>
      <c r="H1135" s="42"/>
      <c r="I1135" s="67"/>
    </row>
    <row r="1136" spans="1:9" s="21" customFormat="1" ht="13.5" customHeight="1">
      <c r="A1136" s="59">
        <v>5339332001</v>
      </c>
      <c r="B1136" s="54" t="s">
        <v>814</v>
      </c>
      <c r="C1136" s="53" t="s">
        <v>815</v>
      </c>
      <c r="D1136" s="55">
        <v>9382</v>
      </c>
      <c r="E1136" s="61">
        <v>459115</v>
      </c>
      <c r="F1136" s="42"/>
      <c r="G1136" s="22"/>
      <c r="H1136" s="42"/>
      <c r="I1136" s="67"/>
    </row>
    <row r="1137" spans="1:9" s="21" customFormat="1" ht="13.5" customHeight="1">
      <c r="A1137" s="59">
        <v>5339359001</v>
      </c>
      <c r="B1137" s="54" t="s">
        <v>816</v>
      </c>
      <c r="C1137" s="53" t="s">
        <v>815</v>
      </c>
      <c r="D1137" s="55">
        <v>6366</v>
      </c>
      <c r="E1137" s="61">
        <v>459115</v>
      </c>
      <c r="F1137" s="42"/>
      <c r="G1137" s="22"/>
      <c r="H1137" s="42"/>
      <c r="I1137" s="67"/>
    </row>
    <row r="1138" spans="1:9" s="21" customFormat="1" ht="13.5" customHeight="1">
      <c r="A1138" s="59">
        <v>5339545001</v>
      </c>
      <c r="B1138" s="54" t="s">
        <v>817</v>
      </c>
      <c r="C1138" s="53" t="s">
        <v>818</v>
      </c>
      <c r="D1138" s="55">
        <v>6229</v>
      </c>
      <c r="E1138" s="61">
        <v>459115</v>
      </c>
      <c r="F1138" s="42"/>
      <c r="G1138" s="22"/>
      <c r="H1138" s="42"/>
      <c r="I1138" s="67"/>
    </row>
    <row r="1139" spans="1:9" s="21" customFormat="1" ht="13.5" customHeight="1">
      <c r="A1139" s="59">
        <v>5353068001</v>
      </c>
      <c r="B1139" s="54" t="s">
        <v>819</v>
      </c>
      <c r="C1139" s="53" t="s">
        <v>815</v>
      </c>
      <c r="D1139" s="55">
        <v>9382</v>
      </c>
      <c r="E1139" s="61">
        <v>459115</v>
      </c>
      <c r="F1139" s="42"/>
      <c r="G1139" s="42"/>
      <c r="H1139" s="42"/>
      <c r="I1139" s="67"/>
    </row>
    <row r="1140" spans="1:9" s="21" customFormat="1" ht="13.5" customHeight="1">
      <c r="A1140" s="59">
        <v>5392063001</v>
      </c>
      <c r="B1140" s="54" t="s">
        <v>820</v>
      </c>
      <c r="C1140" s="53" t="s">
        <v>815</v>
      </c>
      <c r="D1140" s="55">
        <v>9397</v>
      </c>
      <c r="E1140" s="61">
        <v>459115</v>
      </c>
      <c r="F1140" s="42"/>
      <c r="G1140" s="42"/>
      <c r="H1140" s="42"/>
      <c r="I1140" s="67"/>
    </row>
    <row r="1141" spans="1:9" s="21" customFormat="1" ht="13.5" customHeight="1">
      <c r="A1141" s="59">
        <v>5583055001</v>
      </c>
      <c r="B1141" s="54" t="s">
        <v>821</v>
      </c>
      <c r="C1141" s="53" t="s">
        <v>822</v>
      </c>
      <c r="D1141" s="55">
        <v>2675</v>
      </c>
      <c r="E1141" s="61">
        <v>459115</v>
      </c>
      <c r="F1141" s="42"/>
      <c r="G1141" s="42"/>
      <c r="H1141" s="42"/>
      <c r="I1141" s="67"/>
    </row>
    <row r="1142" spans="1:9" s="21" customFormat="1" ht="13.5" customHeight="1">
      <c r="A1142" s="59">
        <v>5532957001</v>
      </c>
      <c r="B1142" s="54" t="s">
        <v>823</v>
      </c>
      <c r="C1142" s="53" t="s">
        <v>822</v>
      </c>
      <c r="D1142" s="55">
        <v>2180</v>
      </c>
      <c r="E1142" s="61">
        <v>459115</v>
      </c>
      <c r="F1142" s="42"/>
      <c r="G1142" s="42"/>
      <c r="H1142" s="42"/>
      <c r="I1142" s="67"/>
    </row>
    <row r="1143" spans="1:9" s="21" customFormat="1" ht="13.5" customHeight="1">
      <c r="A1143" s="59">
        <v>5532850001</v>
      </c>
      <c r="B1143" s="54" t="s">
        <v>824</v>
      </c>
      <c r="C1143" s="53" t="s">
        <v>825</v>
      </c>
      <c r="D1143" s="55">
        <v>20388</v>
      </c>
      <c r="E1143" s="61">
        <v>459115</v>
      </c>
      <c r="F1143" s="42"/>
      <c r="G1143" s="42"/>
      <c r="H1143" s="42"/>
      <c r="I1143" s="67"/>
    </row>
    <row r="1144" spans="1:9" s="21" customFormat="1" ht="13.5" customHeight="1">
      <c r="A1144" s="59">
        <v>5532868001</v>
      </c>
      <c r="B1144" s="54" t="s">
        <v>826</v>
      </c>
      <c r="C1144" s="53" t="s">
        <v>825</v>
      </c>
      <c r="D1144" s="55">
        <v>24443</v>
      </c>
      <c r="E1144" s="61">
        <v>459115</v>
      </c>
      <c r="F1144" s="42"/>
      <c r="G1144" s="42"/>
      <c r="H1144" s="42"/>
      <c r="I1144" s="67"/>
    </row>
    <row r="1145" spans="1:9" s="21" customFormat="1" ht="13.5" customHeight="1">
      <c r="A1145" s="59">
        <v>5582628001</v>
      </c>
      <c r="B1145" s="54" t="s">
        <v>827</v>
      </c>
      <c r="C1145" s="53" t="s">
        <v>825</v>
      </c>
      <c r="D1145" s="55">
        <v>24443</v>
      </c>
      <c r="E1145" s="61">
        <v>459115</v>
      </c>
      <c r="F1145" s="42"/>
      <c r="G1145" s="42"/>
      <c r="H1145" s="42"/>
      <c r="I1145" s="67"/>
    </row>
    <row r="1146" spans="1:9" s="21" customFormat="1" ht="13.5" customHeight="1">
      <c r="A1146" s="59">
        <v>5532884001</v>
      </c>
      <c r="B1146" s="54" t="s">
        <v>828</v>
      </c>
      <c r="C1146" s="53" t="s">
        <v>825</v>
      </c>
      <c r="D1146" s="55">
        <v>24443</v>
      </c>
      <c r="E1146" s="61">
        <v>459115</v>
      </c>
      <c r="F1146" s="42"/>
      <c r="G1146" s="42"/>
      <c r="H1146" s="42"/>
      <c r="I1146" s="67"/>
    </row>
    <row r="1147" spans="1:9" s="21" customFormat="1" ht="11.25">
      <c r="A1147" s="59">
        <v>5582610001</v>
      </c>
      <c r="B1147" s="54" t="s">
        <v>829</v>
      </c>
      <c r="C1147" s="53" t="s">
        <v>825</v>
      </c>
      <c r="D1147" s="55">
        <v>24443</v>
      </c>
      <c r="E1147" s="61">
        <v>459115</v>
      </c>
      <c r="F1147" s="42"/>
      <c r="G1147" s="42"/>
      <c r="H1147" s="42"/>
      <c r="I1147" s="67"/>
    </row>
    <row r="1148" spans="1:9" s="21" customFormat="1" ht="13.5" customHeight="1">
      <c r="A1148" s="59">
        <v>5532906001</v>
      </c>
      <c r="B1148" s="54" t="s">
        <v>830</v>
      </c>
      <c r="C1148" s="53" t="s">
        <v>831</v>
      </c>
      <c r="D1148" s="55">
        <v>40752</v>
      </c>
      <c r="E1148" s="61">
        <v>459115</v>
      </c>
      <c r="F1148" s="42"/>
      <c r="G1148" s="42"/>
      <c r="H1148" s="42"/>
      <c r="I1148" s="67"/>
    </row>
    <row r="1149" spans="1:9" s="21" customFormat="1" ht="13.5" customHeight="1">
      <c r="A1149" s="59">
        <v>5582598001</v>
      </c>
      <c r="B1149" s="54" t="s">
        <v>832</v>
      </c>
      <c r="C1149" s="53" t="s">
        <v>831</v>
      </c>
      <c r="D1149" s="55">
        <v>40752</v>
      </c>
      <c r="E1149" s="61">
        <v>459115</v>
      </c>
      <c r="F1149" s="42"/>
      <c r="G1149" s="42"/>
      <c r="H1149" s="42"/>
      <c r="I1149" s="67"/>
    </row>
    <row r="1150" spans="1:9" s="21" customFormat="1" ht="13.5" customHeight="1">
      <c r="A1150" s="59">
        <v>5532914001</v>
      </c>
      <c r="B1150" s="54" t="s">
        <v>833</v>
      </c>
      <c r="C1150" s="53" t="s">
        <v>831</v>
      </c>
      <c r="D1150" s="55">
        <v>40752</v>
      </c>
      <c r="E1150" s="61">
        <v>459115</v>
      </c>
      <c r="F1150" s="42"/>
      <c r="G1150" s="42"/>
      <c r="H1150" s="42"/>
      <c r="I1150" s="67"/>
    </row>
    <row r="1151" spans="1:9" s="21" customFormat="1" ht="13.5" customHeight="1">
      <c r="A1151" s="59">
        <v>5582571001</v>
      </c>
      <c r="B1151" s="54" t="s">
        <v>834</v>
      </c>
      <c r="C1151" s="53" t="s">
        <v>831</v>
      </c>
      <c r="D1151" s="55">
        <v>40752</v>
      </c>
      <c r="E1151" s="61">
        <v>459115</v>
      </c>
      <c r="F1151" s="42"/>
      <c r="G1151" s="42"/>
      <c r="H1151" s="42"/>
      <c r="I1151" s="67"/>
    </row>
    <row r="1152" spans="1:9" s="21" customFormat="1" ht="13.5" customHeight="1">
      <c r="A1152" s="59">
        <v>5532949001</v>
      </c>
      <c r="B1152" s="54" t="s">
        <v>835</v>
      </c>
      <c r="C1152" s="53" t="s">
        <v>831</v>
      </c>
      <c r="D1152" s="55">
        <v>50312</v>
      </c>
      <c r="E1152" s="61">
        <v>459115</v>
      </c>
      <c r="F1152" s="42"/>
      <c r="G1152" s="42"/>
      <c r="H1152" s="42"/>
      <c r="I1152" s="67"/>
    </row>
    <row r="1153" spans="1:9" s="21" customFormat="1" ht="13.5" customHeight="1">
      <c r="A1153" s="59">
        <v>5582563001</v>
      </c>
      <c r="B1153" s="54" t="s">
        <v>836</v>
      </c>
      <c r="C1153" s="53" t="s">
        <v>831</v>
      </c>
      <c r="D1153" s="55">
        <v>50312</v>
      </c>
      <c r="E1153" s="61">
        <v>459115</v>
      </c>
      <c r="F1153" s="42"/>
      <c r="G1153" s="42"/>
      <c r="H1153" s="42"/>
      <c r="I1153" s="67"/>
    </row>
    <row r="1154" spans="1:9" s="21" customFormat="1" ht="13.5" customHeight="1">
      <c r="A1154" s="59">
        <v>5583004001</v>
      </c>
      <c r="B1154" s="54" t="s">
        <v>837</v>
      </c>
      <c r="C1154" s="53" t="s">
        <v>838</v>
      </c>
      <c r="D1154" s="55">
        <v>29043</v>
      </c>
      <c r="E1154" s="61">
        <v>459115</v>
      </c>
      <c r="F1154" s="42"/>
      <c r="G1154" s="42"/>
      <c r="H1154" s="42"/>
      <c r="I1154" s="67"/>
    </row>
    <row r="1155" spans="1:9" s="21" customFormat="1" ht="13.5" customHeight="1">
      <c r="A1155" s="59">
        <v>5583039001</v>
      </c>
      <c r="B1155" s="54" t="s">
        <v>839</v>
      </c>
      <c r="C1155" s="53" t="s">
        <v>838</v>
      </c>
      <c r="D1155" s="55">
        <v>29043</v>
      </c>
      <c r="E1155" s="61">
        <v>459115</v>
      </c>
      <c r="F1155" s="42"/>
      <c r="G1155" s="42"/>
      <c r="H1155" s="42"/>
      <c r="I1155" s="67"/>
    </row>
    <row r="1156" spans="1:9" s="21" customFormat="1" ht="13.5" customHeight="1">
      <c r="A1156" s="59">
        <v>5582962001</v>
      </c>
      <c r="B1156" s="54" t="s">
        <v>840</v>
      </c>
      <c r="C1156" s="53" t="s">
        <v>841</v>
      </c>
      <c r="D1156" s="55">
        <v>48403</v>
      </c>
      <c r="E1156" s="61">
        <v>459115</v>
      </c>
      <c r="F1156" s="42"/>
      <c r="G1156" s="42"/>
      <c r="H1156" s="42"/>
      <c r="I1156" s="67"/>
    </row>
    <row r="1157" spans="1:9" s="21" customFormat="1" ht="13.5" customHeight="1">
      <c r="A1157" s="59">
        <v>5582989001</v>
      </c>
      <c r="B1157" s="54" t="s">
        <v>842</v>
      </c>
      <c r="C1157" s="53" t="s">
        <v>841</v>
      </c>
      <c r="D1157" s="55">
        <v>48403</v>
      </c>
      <c r="E1157" s="61">
        <v>459115</v>
      </c>
      <c r="F1157" s="42"/>
      <c r="G1157" s="42"/>
      <c r="H1157" s="42"/>
      <c r="I1157" s="67"/>
    </row>
    <row r="1158" spans="1:9" s="21" customFormat="1" ht="13.5" customHeight="1">
      <c r="A1158" s="59">
        <v>5582911001</v>
      </c>
      <c r="B1158" s="54" t="s">
        <v>843</v>
      </c>
      <c r="C1158" s="53" t="s">
        <v>841</v>
      </c>
      <c r="D1158" s="55">
        <v>48403</v>
      </c>
      <c r="E1158" s="61">
        <v>459115</v>
      </c>
      <c r="F1158" s="42"/>
      <c r="G1158" s="42"/>
      <c r="H1158" s="42"/>
      <c r="I1158" s="67"/>
    </row>
    <row r="1159" spans="1:9" s="21" customFormat="1" ht="13.5" customHeight="1">
      <c r="A1159" s="59">
        <v>5582938001</v>
      </c>
      <c r="B1159" s="54" t="s">
        <v>844</v>
      </c>
      <c r="C1159" s="53" t="s">
        <v>841</v>
      </c>
      <c r="D1159" s="55">
        <v>48403</v>
      </c>
      <c r="E1159" s="61">
        <v>459115</v>
      </c>
      <c r="F1159" s="42"/>
      <c r="G1159" s="22"/>
      <c r="H1159" s="42"/>
      <c r="I1159" s="67"/>
    </row>
    <row r="1160" spans="1:9" s="21" customFormat="1" ht="13.5" customHeight="1">
      <c r="A1160" s="59">
        <v>5582890001</v>
      </c>
      <c r="B1160" s="54" t="s">
        <v>845</v>
      </c>
      <c r="C1160" s="53" t="s">
        <v>841</v>
      </c>
      <c r="D1160" s="55">
        <v>48403</v>
      </c>
      <c r="E1160" s="61">
        <v>459115</v>
      </c>
      <c r="F1160" s="42"/>
      <c r="G1160" s="42"/>
      <c r="H1160" s="42"/>
      <c r="I1160" s="67"/>
    </row>
    <row r="1161" spans="1:9" s="21" customFormat="1" ht="13.5" customHeight="1">
      <c r="A1161" s="59">
        <v>5582903001</v>
      </c>
      <c r="B1161" s="54" t="s">
        <v>846</v>
      </c>
      <c r="C1161" s="53" t="s">
        <v>841</v>
      </c>
      <c r="D1161" s="55">
        <v>48403</v>
      </c>
      <c r="E1161" s="61">
        <v>459115</v>
      </c>
      <c r="F1161" s="42"/>
      <c r="G1161" s="42"/>
      <c r="H1161" s="42"/>
      <c r="I1161" s="67"/>
    </row>
    <row r="1162" spans="1:9" s="21" customFormat="1" ht="13.5" customHeight="1">
      <c r="A1162" s="59">
        <v>5582873001</v>
      </c>
      <c r="B1162" s="54" t="s">
        <v>847</v>
      </c>
      <c r="C1162" s="53" t="s">
        <v>841</v>
      </c>
      <c r="D1162" s="55">
        <v>48403</v>
      </c>
      <c r="E1162" s="61">
        <v>459115</v>
      </c>
      <c r="F1162" s="42"/>
      <c r="G1162" s="42"/>
      <c r="H1162" s="42"/>
      <c r="I1162" s="67"/>
    </row>
    <row r="1163" spans="1:9" s="21" customFormat="1" ht="13.5" customHeight="1">
      <c r="A1163" s="59">
        <v>5582881001</v>
      </c>
      <c r="B1163" s="54" t="s">
        <v>848</v>
      </c>
      <c r="C1163" s="53" t="s">
        <v>841</v>
      </c>
      <c r="D1163" s="55">
        <v>48403</v>
      </c>
      <c r="E1163" s="61">
        <v>459115</v>
      </c>
      <c r="F1163" s="42"/>
      <c r="G1163" s="42"/>
      <c r="H1163" s="42"/>
      <c r="I1163" s="67"/>
    </row>
    <row r="1164" spans="1:9" s="21" customFormat="1" ht="13.5" customHeight="1">
      <c r="A1164" s="59">
        <v>5582849001</v>
      </c>
      <c r="B1164" s="54" t="s">
        <v>849</v>
      </c>
      <c r="C1164" s="53" t="s">
        <v>850</v>
      </c>
      <c r="D1164" s="55">
        <v>96786</v>
      </c>
      <c r="E1164" s="61">
        <v>459115</v>
      </c>
      <c r="F1164" s="42"/>
      <c r="G1164" s="42"/>
      <c r="H1164" s="42"/>
      <c r="I1164" s="67"/>
    </row>
    <row r="1165" spans="1:9" s="21" customFormat="1" ht="13.5" customHeight="1">
      <c r="A1165" s="59">
        <v>5582865001</v>
      </c>
      <c r="B1165" s="54" t="s">
        <v>851</v>
      </c>
      <c r="C1165" s="53" t="s">
        <v>850</v>
      </c>
      <c r="D1165" s="55">
        <v>96786</v>
      </c>
      <c r="E1165" s="61">
        <v>459115</v>
      </c>
      <c r="F1165" s="42"/>
      <c r="G1165" s="42"/>
      <c r="H1165" s="42"/>
      <c r="I1165" s="67"/>
    </row>
    <row r="1166" spans="1:9" s="21" customFormat="1" ht="13.5" customHeight="1">
      <c r="A1166" s="59">
        <v>5582652001</v>
      </c>
      <c r="B1166" s="54" t="s">
        <v>852</v>
      </c>
      <c r="C1166" s="53" t="s">
        <v>853</v>
      </c>
      <c r="D1166" s="55">
        <v>193572</v>
      </c>
      <c r="E1166" s="61">
        <v>459115</v>
      </c>
      <c r="F1166" s="42"/>
      <c r="G1166" s="42"/>
      <c r="H1166" s="42"/>
      <c r="I1166" s="67"/>
    </row>
    <row r="1167" spans="1:9" s="21" customFormat="1" ht="13.5" customHeight="1">
      <c r="A1167" s="59">
        <v>5582822001</v>
      </c>
      <c r="B1167" s="54" t="s">
        <v>854</v>
      </c>
      <c r="C1167" s="53" t="s">
        <v>853</v>
      </c>
      <c r="D1167" s="55">
        <v>193572</v>
      </c>
      <c r="E1167" s="61">
        <v>459115</v>
      </c>
      <c r="F1167" s="42"/>
      <c r="G1167" s="42"/>
      <c r="H1167" s="42"/>
      <c r="I1167" s="67"/>
    </row>
    <row r="1168" spans="1:9" s="21" customFormat="1" ht="13.5" customHeight="1">
      <c r="A1168" s="59">
        <v>5532833001</v>
      </c>
      <c r="B1168" s="54" t="s">
        <v>855</v>
      </c>
      <c r="C1168" s="53" t="s">
        <v>853</v>
      </c>
      <c r="D1168" s="55">
        <v>193572</v>
      </c>
      <c r="E1168" s="61">
        <v>459115</v>
      </c>
      <c r="F1168" s="42"/>
      <c r="G1168" s="42"/>
      <c r="H1168" s="42"/>
      <c r="I1168" s="67"/>
    </row>
    <row r="1169" spans="1:9" s="21" customFormat="1" ht="13.5" customHeight="1">
      <c r="A1169" s="59">
        <v>5582644001</v>
      </c>
      <c r="B1169" s="54" t="s">
        <v>856</v>
      </c>
      <c r="C1169" s="53" t="s">
        <v>853</v>
      </c>
      <c r="D1169" s="55">
        <v>193572</v>
      </c>
      <c r="E1169" s="61">
        <v>459115</v>
      </c>
      <c r="F1169" s="42"/>
      <c r="G1169" s="42"/>
      <c r="H1169" s="42"/>
      <c r="I1169" s="67"/>
    </row>
    <row r="1170" spans="1:9" s="21" customFormat="1" ht="13.5" customHeight="1">
      <c r="A1170" s="59">
        <v>4683633001</v>
      </c>
      <c r="B1170" s="131" t="s">
        <v>857</v>
      </c>
      <c r="C1170" s="132" t="s">
        <v>946</v>
      </c>
      <c r="D1170" s="133">
        <v>36364</v>
      </c>
      <c r="E1170" s="134">
        <v>459115</v>
      </c>
      <c r="F1170" s="101" t="s">
        <v>963</v>
      </c>
      <c r="G1170" s="135">
        <v>20000</v>
      </c>
      <c r="H1170" s="136"/>
      <c r="I1170" s="137">
        <v>0.55</v>
      </c>
    </row>
    <row r="1171" spans="1:9" s="21" customFormat="1" ht="13.5" customHeight="1">
      <c r="A1171" s="59">
        <v>4683641001</v>
      </c>
      <c r="B1171" s="131" t="s">
        <v>858</v>
      </c>
      <c r="C1171" s="132" t="s">
        <v>162</v>
      </c>
      <c r="D1171" s="133">
        <v>36364</v>
      </c>
      <c r="E1171" s="134">
        <v>459115</v>
      </c>
      <c r="F1171" s="101" t="s">
        <v>963</v>
      </c>
      <c r="G1171" s="135">
        <v>20000</v>
      </c>
      <c r="H1171" s="136"/>
      <c r="I1171" s="137">
        <v>0.55</v>
      </c>
    </row>
    <row r="1172" spans="1:9" s="21" customFormat="1" ht="13.5" customHeight="1">
      <c r="A1172" s="59">
        <v>4683650001</v>
      </c>
      <c r="B1172" s="131" t="s">
        <v>859</v>
      </c>
      <c r="C1172" s="132" t="s">
        <v>162</v>
      </c>
      <c r="D1172" s="133">
        <v>36364</v>
      </c>
      <c r="E1172" s="134">
        <v>459115</v>
      </c>
      <c r="F1172" s="101" t="s">
        <v>963</v>
      </c>
      <c r="G1172" s="135">
        <v>20000</v>
      </c>
      <c r="H1172" s="136"/>
      <c r="I1172" s="137">
        <v>0.55</v>
      </c>
    </row>
    <row r="1173" spans="1:9" s="21" customFormat="1" ht="13.5" customHeight="1">
      <c r="A1173" s="59">
        <v>4869877001</v>
      </c>
      <c r="B1173" s="131" t="s">
        <v>860</v>
      </c>
      <c r="C1173" s="132" t="s">
        <v>162</v>
      </c>
      <c r="D1173" s="133">
        <v>23818</v>
      </c>
      <c r="E1173" s="134">
        <v>459115</v>
      </c>
      <c r="F1173" s="101" t="s">
        <v>963</v>
      </c>
      <c r="G1173" s="135">
        <v>13140</v>
      </c>
      <c r="H1173" s="136"/>
      <c r="I1173" s="137">
        <v>0.55</v>
      </c>
    </row>
    <row r="1174" spans="1:9" s="21" customFormat="1" ht="13.5" customHeight="1">
      <c r="A1174" s="59">
        <v>5046114001</v>
      </c>
      <c r="B1174" s="131" t="s">
        <v>861</v>
      </c>
      <c r="C1174" s="132" t="s">
        <v>862</v>
      </c>
      <c r="D1174" s="133">
        <v>9591</v>
      </c>
      <c r="E1174" s="134">
        <v>459115</v>
      </c>
      <c r="F1174" s="101" t="s">
        <v>963</v>
      </c>
      <c r="G1174" s="135">
        <v>5275</v>
      </c>
      <c r="H1174" s="136"/>
      <c r="I1174" s="137">
        <v>0.55</v>
      </c>
    </row>
    <row r="1175" spans="1:9" s="21" customFormat="1" ht="11.25">
      <c r="A1175" s="59">
        <v>5046149001</v>
      </c>
      <c r="B1175" s="54" t="s">
        <v>863</v>
      </c>
      <c r="C1175" s="53" t="s">
        <v>864</v>
      </c>
      <c r="D1175" s="55">
        <v>5134</v>
      </c>
      <c r="E1175" s="61">
        <v>459115</v>
      </c>
      <c r="F1175" s="41"/>
      <c r="G1175" s="22"/>
      <c r="H1175" s="42"/>
      <c r="I1175" s="67"/>
    </row>
    <row r="1176" spans="1:9" s="21" customFormat="1" ht="11.25">
      <c r="A1176" s="59">
        <v>5046157001</v>
      </c>
      <c r="B1176" s="54" t="s">
        <v>865</v>
      </c>
      <c r="C1176" s="53" t="s">
        <v>864</v>
      </c>
      <c r="D1176" s="55">
        <v>5154</v>
      </c>
      <c r="E1176" s="61">
        <v>459115</v>
      </c>
      <c r="F1176" s="41"/>
      <c r="G1176" s="22"/>
      <c r="H1176" s="42"/>
      <c r="I1176" s="67"/>
    </row>
    <row r="1177" spans="1:9" s="21" customFormat="1" ht="13.5" customHeight="1">
      <c r="A1177" s="59">
        <v>5046165001</v>
      </c>
      <c r="B1177" s="54" t="s">
        <v>866</v>
      </c>
      <c r="C1177" s="53" t="s">
        <v>864</v>
      </c>
      <c r="D1177" s="55">
        <v>5160</v>
      </c>
      <c r="E1177" s="61">
        <v>459115</v>
      </c>
      <c r="F1177" s="41"/>
      <c r="G1177" s="22"/>
      <c r="H1177" s="42"/>
      <c r="I1177" s="67"/>
    </row>
    <row r="1178" spans="1:9" s="21" customFormat="1" ht="13.5" customHeight="1">
      <c r="A1178" s="59">
        <v>5046173001</v>
      </c>
      <c r="B1178" s="54" t="s">
        <v>867</v>
      </c>
      <c r="C1178" s="53" t="s">
        <v>864</v>
      </c>
      <c r="D1178" s="55">
        <v>5072</v>
      </c>
      <c r="E1178" s="61">
        <v>459115</v>
      </c>
      <c r="F1178" s="41"/>
      <c r="G1178" s="22"/>
      <c r="H1178" s="42"/>
      <c r="I1178" s="67"/>
    </row>
    <row r="1179" spans="1:9" s="21" customFormat="1" ht="13.5" customHeight="1">
      <c r="A1179" s="59">
        <v>5190525001</v>
      </c>
      <c r="B1179" s="54" t="s">
        <v>868</v>
      </c>
      <c r="C1179" s="53" t="s">
        <v>864</v>
      </c>
      <c r="D1179" s="55">
        <v>5015</v>
      </c>
      <c r="E1179" s="61">
        <v>459115</v>
      </c>
      <c r="F1179" s="41"/>
      <c r="G1179" s="22"/>
      <c r="H1179" s="42"/>
      <c r="I1179" s="67"/>
    </row>
    <row r="1180" spans="1:9" s="21" customFormat="1" ht="13.5" customHeight="1">
      <c r="A1180" s="59">
        <v>5189268001</v>
      </c>
      <c r="B1180" s="54" t="s">
        <v>869</v>
      </c>
      <c r="C1180" s="53" t="s">
        <v>864</v>
      </c>
      <c r="D1180" s="55">
        <v>5015</v>
      </c>
      <c r="E1180" s="61">
        <v>459115</v>
      </c>
      <c r="F1180" s="41"/>
      <c r="G1180" s="22"/>
      <c r="H1180" s="42"/>
      <c r="I1180" s="67"/>
    </row>
    <row r="1181" spans="1:9" s="21" customFormat="1" ht="13.5" customHeight="1">
      <c r="A1181" s="59">
        <v>5189284001</v>
      </c>
      <c r="B1181" s="54" t="s">
        <v>870</v>
      </c>
      <c r="C1181" s="53" t="s">
        <v>864</v>
      </c>
      <c r="D1181" s="55">
        <v>5015</v>
      </c>
      <c r="E1181" s="61">
        <v>459115</v>
      </c>
      <c r="F1181" s="41"/>
      <c r="G1181" s="22"/>
      <c r="H1181" s="42"/>
      <c r="I1181" s="67"/>
    </row>
    <row r="1182" spans="1:9" s="21" customFormat="1" ht="13.5" customHeight="1">
      <c r="A1182" s="59">
        <v>5189390001</v>
      </c>
      <c r="B1182" s="54" t="s">
        <v>871</v>
      </c>
      <c r="C1182" s="53" t="s">
        <v>864</v>
      </c>
      <c r="D1182" s="55">
        <v>5003</v>
      </c>
      <c r="E1182" s="61">
        <v>459115</v>
      </c>
      <c r="F1182" s="41"/>
      <c r="G1182" s="22"/>
      <c r="H1182" s="42"/>
      <c r="I1182" s="67"/>
    </row>
    <row r="1183" spans="1:9" s="21" customFormat="1" ht="13.5" customHeight="1">
      <c r="A1183" s="59">
        <v>5190541001</v>
      </c>
      <c r="B1183" s="54" t="s">
        <v>872</v>
      </c>
      <c r="C1183" s="53" t="s">
        <v>864</v>
      </c>
      <c r="D1183" s="55">
        <v>5015</v>
      </c>
      <c r="E1183" s="61">
        <v>459115</v>
      </c>
      <c r="F1183" s="41"/>
      <c r="G1183" s="22"/>
      <c r="H1183" s="42"/>
      <c r="I1183" s="67"/>
    </row>
    <row r="1184" spans="1:9" s="21" customFormat="1" ht="13.5" customHeight="1">
      <c r="A1184" s="59">
        <v>5046246001</v>
      </c>
      <c r="B1184" s="54" t="s">
        <v>873</v>
      </c>
      <c r="C1184" s="53" t="s">
        <v>864</v>
      </c>
      <c r="D1184" s="55">
        <v>5015</v>
      </c>
      <c r="E1184" s="61">
        <v>459115</v>
      </c>
      <c r="F1184" s="41"/>
      <c r="G1184" s="22"/>
      <c r="H1184" s="42"/>
      <c r="I1184" s="67"/>
    </row>
    <row r="1185" spans="1:9" s="21" customFormat="1" ht="13.5" customHeight="1">
      <c r="A1185" s="59">
        <v>5046190001</v>
      </c>
      <c r="B1185" s="54" t="s">
        <v>874</v>
      </c>
      <c r="C1185" s="53" t="s">
        <v>864</v>
      </c>
      <c r="D1185" s="55">
        <v>5143</v>
      </c>
      <c r="E1185" s="61">
        <v>459115</v>
      </c>
      <c r="F1185" s="41"/>
      <c r="G1185" s="22"/>
      <c r="H1185" s="42"/>
      <c r="I1185" s="67"/>
    </row>
    <row r="1186" spans="1:9" s="21" customFormat="1" ht="13.5" customHeight="1">
      <c r="A1186" s="59">
        <v>5046211001</v>
      </c>
      <c r="B1186" s="54" t="s">
        <v>875</v>
      </c>
      <c r="C1186" s="53" t="s">
        <v>864</v>
      </c>
      <c r="D1186" s="55">
        <v>5260</v>
      </c>
      <c r="E1186" s="61">
        <v>459115</v>
      </c>
      <c r="F1186" s="41"/>
      <c r="G1186" s="22"/>
      <c r="H1186" s="42"/>
      <c r="I1186" s="67"/>
    </row>
    <row r="1187" spans="1:9" s="21" customFormat="1" ht="13.5" customHeight="1">
      <c r="A1187" s="59">
        <v>5046203001</v>
      </c>
      <c r="B1187" s="54" t="s">
        <v>876</v>
      </c>
      <c r="C1187" s="53" t="s">
        <v>864</v>
      </c>
      <c r="D1187" s="55">
        <v>5791</v>
      </c>
      <c r="E1187" s="61">
        <v>459115</v>
      </c>
      <c r="F1187" s="41"/>
      <c r="G1187" s="22"/>
      <c r="H1187" s="42"/>
      <c r="I1187" s="67"/>
    </row>
    <row r="1188" spans="1:9" s="21" customFormat="1" ht="11.25">
      <c r="A1188" s="59">
        <v>5046220001</v>
      </c>
      <c r="B1188" s="54" t="s">
        <v>877</v>
      </c>
      <c r="C1188" s="53" t="s">
        <v>864</v>
      </c>
      <c r="D1188" s="55">
        <v>5725</v>
      </c>
      <c r="E1188" s="61">
        <v>459115</v>
      </c>
      <c r="F1188" s="41"/>
      <c r="G1188" s="22"/>
      <c r="H1188" s="42"/>
      <c r="I1188" s="67"/>
    </row>
    <row r="1189" spans="1:9" s="21" customFormat="1" ht="11.25">
      <c r="A1189" s="59">
        <v>4684974001</v>
      </c>
      <c r="B1189" s="54" t="s">
        <v>878</v>
      </c>
      <c r="C1189" s="53" t="s">
        <v>879</v>
      </c>
      <c r="D1189" s="55">
        <v>2240</v>
      </c>
      <c r="E1189" s="61">
        <v>459115</v>
      </c>
      <c r="F1189" s="41"/>
      <c r="G1189" s="22"/>
      <c r="H1189" s="42"/>
      <c r="I1189" s="67"/>
    </row>
    <row r="1190" spans="1:9" s="21" customFormat="1" ht="13.5" customHeight="1">
      <c r="A1190" s="59">
        <v>4684982001</v>
      </c>
      <c r="B1190" s="54" t="s">
        <v>880</v>
      </c>
      <c r="C1190" s="53" t="s">
        <v>879</v>
      </c>
      <c r="D1190" s="55">
        <v>2240</v>
      </c>
      <c r="E1190" s="61">
        <v>459115</v>
      </c>
      <c r="F1190" s="41"/>
      <c r="G1190" s="22"/>
      <c r="H1190" s="42"/>
      <c r="I1190" s="67"/>
    </row>
    <row r="1191" spans="1:9" s="21" customFormat="1" ht="13.5" customHeight="1">
      <c r="A1191" s="59">
        <v>4685008001</v>
      </c>
      <c r="B1191" s="54" t="s">
        <v>881</v>
      </c>
      <c r="C1191" s="53" t="s">
        <v>879</v>
      </c>
      <c r="D1191" s="55">
        <v>2240</v>
      </c>
      <c r="E1191" s="61">
        <v>459115</v>
      </c>
      <c r="F1191" s="41"/>
      <c r="G1191" s="22"/>
      <c r="H1191" s="42"/>
      <c r="I1191" s="67"/>
    </row>
    <row r="1192" spans="1:9" s="21" customFormat="1" ht="13.5" customHeight="1">
      <c r="A1192" s="59">
        <v>4685016001</v>
      </c>
      <c r="B1192" s="54" t="s">
        <v>882</v>
      </c>
      <c r="C1192" s="53" t="s">
        <v>879</v>
      </c>
      <c r="D1192" s="55">
        <v>2240</v>
      </c>
      <c r="E1192" s="61">
        <v>459115</v>
      </c>
      <c r="F1192" s="41"/>
      <c r="G1192" s="22"/>
      <c r="H1192" s="42"/>
      <c r="I1192" s="67"/>
    </row>
    <row r="1193" spans="1:9" s="21" customFormat="1" ht="13.5" customHeight="1">
      <c r="A1193" s="59">
        <v>4685024001</v>
      </c>
      <c r="B1193" s="54" t="s">
        <v>883</v>
      </c>
      <c r="C1193" s="53" t="s">
        <v>879</v>
      </c>
      <c r="D1193" s="55">
        <v>2240</v>
      </c>
      <c r="E1193" s="61">
        <v>459115</v>
      </c>
      <c r="F1193" s="41"/>
      <c r="G1193" s="22"/>
      <c r="H1193" s="42"/>
      <c r="I1193" s="67"/>
    </row>
    <row r="1194" spans="1:9" s="21" customFormat="1" ht="13.5" customHeight="1">
      <c r="A1194" s="59">
        <v>4685032001</v>
      </c>
      <c r="B1194" s="54" t="s">
        <v>884</v>
      </c>
      <c r="C1194" s="53" t="s">
        <v>879</v>
      </c>
      <c r="D1194" s="55">
        <v>2240</v>
      </c>
      <c r="E1194" s="61">
        <v>459115</v>
      </c>
      <c r="F1194" s="41"/>
      <c r="G1194" s="22"/>
      <c r="H1194" s="42"/>
      <c r="I1194" s="67"/>
    </row>
    <row r="1195" spans="1:9" s="21" customFormat="1" ht="13.5" customHeight="1">
      <c r="A1195" s="59">
        <v>4685059001</v>
      </c>
      <c r="B1195" s="54" t="s">
        <v>885</v>
      </c>
      <c r="C1195" s="53" t="s">
        <v>879</v>
      </c>
      <c r="D1195" s="55">
        <v>2240</v>
      </c>
      <c r="E1195" s="61">
        <v>459115</v>
      </c>
      <c r="F1195" s="41"/>
      <c r="G1195" s="22"/>
      <c r="H1195" s="42"/>
      <c r="I1195" s="67"/>
    </row>
    <row r="1196" spans="1:9" s="21" customFormat="1" ht="13.5" customHeight="1">
      <c r="A1196" s="59">
        <v>4685067001</v>
      </c>
      <c r="B1196" s="54" t="s">
        <v>886</v>
      </c>
      <c r="C1196" s="53" t="s">
        <v>879</v>
      </c>
      <c r="D1196" s="55">
        <v>2240</v>
      </c>
      <c r="E1196" s="61">
        <v>459115</v>
      </c>
      <c r="F1196" s="41"/>
      <c r="G1196" s="22"/>
      <c r="H1196" s="42"/>
      <c r="I1196" s="67"/>
    </row>
    <row r="1197" spans="1:9" s="21" customFormat="1" ht="13.5" customHeight="1">
      <c r="A1197" s="59">
        <v>4685075001</v>
      </c>
      <c r="B1197" s="54" t="s">
        <v>887</v>
      </c>
      <c r="C1197" s="53" t="s">
        <v>879</v>
      </c>
      <c r="D1197" s="55">
        <v>2240</v>
      </c>
      <c r="E1197" s="61">
        <v>459115</v>
      </c>
      <c r="F1197" s="41"/>
      <c r="G1197" s="22"/>
      <c r="H1197" s="42"/>
      <c r="I1197" s="67"/>
    </row>
    <row r="1198" spans="1:9" s="21" customFormat="1" ht="13.5" customHeight="1">
      <c r="A1198" s="59">
        <v>4685091001</v>
      </c>
      <c r="B1198" s="54" t="s">
        <v>888</v>
      </c>
      <c r="C1198" s="53" t="s">
        <v>879</v>
      </c>
      <c r="D1198" s="55">
        <v>2240</v>
      </c>
      <c r="E1198" s="61">
        <v>459115</v>
      </c>
      <c r="F1198" s="41"/>
      <c r="G1198" s="22"/>
      <c r="H1198" s="42"/>
      <c r="I1198" s="67"/>
    </row>
    <row r="1199" spans="1:9" s="21" customFormat="1" ht="13.5" customHeight="1">
      <c r="A1199" s="59">
        <v>4685105001</v>
      </c>
      <c r="B1199" s="54" t="s">
        <v>889</v>
      </c>
      <c r="C1199" s="53" t="s">
        <v>879</v>
      </c>
      <c r="D1199" s="55">
        <v>2240</v>
      </c>
      <c r="E1199" s="61">
        <v>459115</v>
      </c>
      <c r="F1199" s="41"/>
      <c r="G1199" s="22"/>
      <c r="H1199" s="42"/>
      <c r="I1199" s="67"/>
    </row>
    <row r="1200" spans="1:9" s="21" customFormat="1" ht="13.5" customHeight="1">
      <c r="A1200" s="59">
        <v>4685113001</v>
      </c>
      <c r="B1200" s="54" t="s">
        <v>890</v>
      </c>
      <c r="C1200" s="53" t="s">
        <v>879</v>
      </c>
      <c r="D1200" s="55">
        <v>2240</v>
      </c>
      <c r="E1200" s="61">
        <v>459115</v>
      </c>
      <c r="F1200" s="41"/>
      <c r="G1200" s="22"/>
      <c r="H1200" s="42"/>
      <c r="I1200" s="67"/>
    </row>
    <row r="1201" spans="1:9" s="21" customFormat="1" ht="13.5" customHeight="1">
      <c r="A1201" s="59">
        <v>4685121001</v>
      </c>
      <c r="B1201" s="54" t="s">
        <v>891</v>
      </c>
      <c r="C1201" s="53" t="s">
        <v>879</v>
      </c>
      <c r="D1201" s="55">
        <v>2240</v>
      </c>
      <c r="E1201" s="61">
        <v>459115</v>
      </c>
      <c r="F1201" s="41"/>
      <c r="G1201" s="22"/>
      <c r="H1201" s="42"/>
      <c r="I1201" s="67"/>
    </row>
    <row r="1202" spans="1:9" s="21" customFormat="1" ht="13.5" customHeight="1">
      <c r="A1202" s="59">
        <v>4685130001</v>
      </c>
      <c r="B1202" s="54" t="s">
        <v>892</v>
      </c>
      <c r="C1202" s="53" t="s">
        <v>879</v>
      </c>
      <c r="D1202" s="55">
        <v>2240</v>
      </c>
      <c r="E1202" s="61">
        <v>459115</v>
      </c>
      <c r="F1202" s="41"/>
      <c r="G1202" s="22"/>
      <c r="H1202" s="42"/>
      <c r="I1202" s="67"/>
    </row>
    <row r="1203" spans="1:9" s="21" customFormat="1" ht="11.25">
      <c r="A1203" s="59">
        <v>4685148001</v>
      </c>
      <c r="B1203" s="54" t="s">
        <v>893</v>
      </c>
      <c r="C1203" s="53" t="s">
        <v>879</v>
      </c>
      <c r="D1203" s="55">
        <v>2240</v>
      </c>
      <c r="E1203" s="61">
        <v>459115</v>
      </c>
      <c r="F1203" s="41"/>
      <c r="G1203" s="22"/>
      <c r="H1203" s="42"/>
      <c r="I1203" s="67"/>
    </row>
    <row r="1204" spans="1:9" s="21" customFormat="1" ht="13.5" customHeight="1">
      <c r="A1204" s="59">
        <v>4686896001</v>
      </c>
      <c r="B1204" s="54" t="s">
        <v>894</v>
      </c>
      <c r="C1204" s="53" t="s">
        <v>879</v>
      </c>
      <c r="D1204" s="55">
        <v>2240</v>
      </c>
      <c r="E1204" s="61">
        <v>459115</v>
      </c>
      <c r="F1204" s="41"/>
      <c r="G1204" s="22"/>
      <c r="H1204" s="42"/>
      <c r="I1204" s="67"/>
    </row>
    <row r="1205" spans="1:9" s="21" customFormat="1" ht="13.5" customHeight="1">
      <c r="A1205" s="59">
        <v>4686900001</v>
      </c>
      <c r="B1205" s="54" t="s">
        <v>895</v>
      </c>
      <c r="C1205" s="53" t="s">
        <v>879</v>
      </c>
      <c r="D1205" s="55">
        <v>2240</v>
      </c>
      <c r="E1205" s="61">
        <v>459115</v>
      </c>
      <c r="F1205" s="41"/>
      <c r="G1205" s="22"/>
      <c r="H1205" s="42"/>
      <c r="I1205" s="67"/>
    </row>
    <row r="1206" spans="1:9" s="21" customFormat="1" ht="13.5" customHeight="1">
      <c r="A1206" s="59">
        <v>4686918001</v>
      </c>
      <c r="B1206" s="54" t="s">
        <v>896</v>
      </c>
      <c r="C1206" s="53" t="s">
        <v>879</v>
      </c>
      <c r="D1206" s="55">
        <v>2240</v>
      </c>
      <c r="E1206" s="61">
        <v>459115</v>
      </c>
      <c r="F1206" s="41"/>
      <c r="G1206" s="22"/>
      <c r="H1206" s="42"/>
      <c r="I1206" s="67"/>
    </row>
    <row r="1207" spans="1:9" s="21" customFormat="1" ht="13.5" customHeight="1">
      <c r="A1207" s="59">
        <v>4686926001</v>
      </c>
      <c r="B1207" s="54" t="s">
        <v>897</v>
      </c>
      <c r="C1207" s="53" t="s">
        <v>879</v>
      </c>
      <c r="D1207" s="55">
        <v>2240</v>
      </c>
      <c r="E1207" s="61">
        <v>459115</v>
      </c>
      <c r="F1207" s="41"/>
      <c r="G1207" s="22"/>
      <c r="H1207" s="42"/>
      <c r="I1207" s="67"/>
    </row>
    <row r="1208" spans="1:9" s="21" customFormat="1" ht="13.5" customHeight="1">
      <c r="A1208" s="59">
        <v>4686934001</v>
      </c>
      <c r="B1208" s="54" t="s">
        <v>898</v>
      </c>
      <c r="C1208" s="53" t="s">
        <v>879</v>
      </c>
      <c r="D1208" s="55">
        <v>2240</v>
      </c>
      <c r="E1208" s="61">
        <v>459115</v>
      </c>
      <c r="F1208" s="41"/>
      <c r="G1208" s="22"/>
      <c r="H1208" s="42"/>
      <c r="I1208" s="67"/>
    </row>
    <row r="1209" spans="1:9" s="21" customFormat="1" ht="13.5" customHeight="1">
      <c r="A1209" s="59">
        <v>4686942001</v>
      </c>
      <c r="B1209" s="54" t="s">
        <v>899</v>
      </c>
      <c r="C1209" s="53" t="s">
        <v>879</v>
      </c>
      <c r="D1209" s="55">
        <v>2240</v>
      </c>
      <c r="E1209" s="61">
        <v>459115</v>
      </c>
      <c r="F1209" s="41"/>
      <c r="G1209" s="22"/>
      <c r="H1209" s="42"/>
      <c r="I1209" s="67"/>
    </row>
    <row r="1210" spans="1:9" s="21" customFormat="1" ht="13.5" customHeight="1">
      <c r="A1210" s="59">
        <v>4686969001</v>
      </c>
      <c r="B1210" s="54" t="s">
        <v>900</v>
      </c>
      <c r="C1210" s="53" t="s">
        <v>879</v>
      </c>
      <c r="D1210" s="55">
        <v>2240</v>
      </c>
      <c r="E1210" s="61">
        <v>459115</v>
      </c>
      <c r="F1210" s="41"/>
      <c r="G1210" s="22"/>
      <c r="H1210" s="42"/>
      <c r="I1210" s="67"/>
    </row>
    <row r="1211" spans="1:9" s="21" customFormat="1" ht="13.5" customHeight="1">
      <c r="A1211" s="59">
        <v>4686977001</v>
      </c>
      <c r="B1211" s="54" t="s">
        <v>901</v>
      </c>
      <c r="C1211" s="53" t="s">
        <v>879</v>
      </c>
      <c r="D1211" s="55">
        <v>2240</v>
      </c>
      <c r="E1211" s="61">
        <v>459115</v>
      </c>
      <c r="F1211" s="41"/>
      <c r="G1211" s="22"/>
      <c r="H1211" s="42"/>
      <c r="I1211" s="67"/>
    </row>
    <row r="1212" spans="1:9" s="21" customFormat="1" ht="13.5" customHeight="1">
      <c r="A1212" s="59">
        <v>4686985001</v>
      </c>
      <c r="B1212" s="54" t="s">
        <v>902</v>
      </c>
      <c r="C1212" s="53" t="s">
        <v>879</v>
      </c>
      <c r="D1212" s="55">
        <v>2240</v>
      </c>
      <c r="E1212" s="61">
        <v>459115</v>
      </c>
      <c r="F1212" s="41"/>
      <c r="G1212" s="22"/>
      <c r="H1212" s="42"/>
      <c r="I1212" s="67"/>
    </row>
    <row r="1213" spans="1:9" s="21" customFormat="1" ht="13.5" customHeight="1">
      <c r="A1213" s="59">
        <v>4686993001</v>
      </c>
      <c r="B1213" s="54" t="s">
        <v>903</v>
      </c>
      <c r="C1213" s="53" t="s">
        <v>879</v>
      </c>
      <c r="D1213" s="55">
        <v>2240</v>
      </c>
      <c r="E1213" s="61">
        <v>459115</v>
      </c>
      <c r="F1213" s="41"/>
      <c r="G1213" s="22"/>
      <c r="H1213" s="42"/>
      <c r="I1213" s="67"/>
    </row>
    <row r="1214" spans="1:9" s="21" customFormat="1" ht="13.5" customHeight="1">
      <c r="A1214" s="59">
        <v>4687574001</v>
      </c>
      <c r="B1214" s="54" t="s">
        <v>904</v>
      </c>
      <c r="C1214" s="53" t="s">
        <v>879</v>
      </c>
      <c r="D1214" s="55">
        <v>2240</v>
      </c>
      <c r="E1214" s="61">
        <v>459115</v>
      </c>
      <c r="F1214" s="41"/>
      <c r="G1214" s="22"/>
      <c r="H1214" s="42"/>
      <c r="I1214" s="67"/>
    </row>
    <row r="1215" spans="1:9" s="21" customFormat="1" ht="13.5" customHeight="1">
      <c r="A1215" s="59">
        <v>4687582001</v>
      </c>
      <c r="B1215" s="54" t="s">
        <v>905</v>
      </c>
      <c r="C1215" s="53" t="s">
        <v>879</v>
      </c>
      <c r="D1215" s="55">
        <v>2240</v>
      </c>
      <c r="E1215" s="61">
        <v>459115</v>
      </c>
      <c r="F1215" s="41"/>
      <c r="G1215" s="22"/>
      <c r="H1215" s="42"/>
      <c r="I1215" s="67"/>
    </row>
    <row r="1216" spans="1:9" s="21" customFormat="1" ht="13.5" customHeight="1">
      <c r="A1216" s="59">
        <v>4687604001</v>
      </c>
      <c r="B1216" s="54" t="s">
        <v>906</v>
      </c>
      <c r="C1216" s="53" t="s">
        <v>879</v>
      </c>
      <c r="D1216" s="55">
        <v>2240</v>
      </c>
      <c r="E1216" s="61">
        <v>459115</v>
      </c>
      <c r="F1216" s="41"/>
      <c r="G1216" s="22"/>
      <c r="H1216" s="42"/>
      <c r="I1216" s="67"/>
    </row>
    <row r="1217" spans="1:9" s="21" customFormat="1" ht="13.5" customHeight="1">
      <c r="A1217" s="59">
        <v>4687612001</v>
      </c>
      <c r="B1217" s="54" t="s">
        <v>907</v>
      </c>
      <c r="C1217" s="53" t="s">
        <v>879</v>
      </c>
      <c r="D1217" s="55">
        <v>2240</v>
      </c>
      <c r="E1217" s="61">
        <v>459115</v>
      </c>
      <c r="F1217" s="41"/>
      <c r="G1217" s="22"/>
      <c r="H1217" s="42"/>
      <c r="I1217" s="67"/>
    </row>
    <row r="1218" spans="1:9" s="21" customFormat="1" ht="13.5" customHeight="1">
      <c r="A1218" s="59">
        <v>4687639001</v>
      </c>
      <c r="B1218" s="54" t="s">
        <v>908</v>
      </c>
      <c r="C1218" s="53" t="s">
        <v>879</v>
      </c>
      <c r="D1218" s="55">
        <v>2240</v>
      </c>
      <c r="E1218" s="61">
        <v>459115</v>
      </c>
      <c r="F1218" s="41"/>
      <c r="G1218" s="22"/>
      <c r="H1218" s="42"/>
      <c r="I1218" s="67"/>
    </row>
    <row r="1219" spans="1:9" s="21" customFormat="1" ht="13.5" customHeight="1">
      <c r="A1219" s="59">
        <v>4687647001</v>
      </c>
      <c r="B1219" s="54" t="s">
        <v>909</v>
      </c>
      <c r="C1219" s="53" t="s">
        <v>879</v>
      </c>
      <c r="D1219" s="55">
        <v>2240</v>
      </c>
      <c r="E1219" s="61">
        <v>459115</v>
      </c>
      <c r="F1219" s="41"/>
      <c r="G1219" s="22"/>
      <c r="H1219" s="42"/>
      <c r="I1219" s="67"/>
    </row>
    <row r="1220" spans="1:9" s="21" customFormat="1" ht="13.5" customHeight="1">
      <c r="A1220" s="59">
        <v>4687655001</v>
      </c>
      <c r="B1220" s="54" t="s">
        <v>910</v>
      </c>
      <c r="C1220" s="53" t="s">
        <v>879</v>
      </c>
      <c r="D1220" s="55">
        <v>2240</v>
      </c>
      <c r="E1220" s="61">
        <v>459115</v>
      </c>
      <c r="F1220" s="41"/>
      <c r="G1220" s="22"/>
      <c r="H1220" s="42"/>
      <c r="I1220" s="67"/>
    </row>
    <row r="1221" spans="1:9" s="21" customFormat="1" ht="13.5" customHeight="1">
      <c r="A1221" s="59">
        <v>4687663001</v>
      </c>
      <c r="B1221" s="54" t="s">
        <v>911</v>
      </c>
      <c r="C1221" s="53" t="s">
        <v>879</v>
      </c>
      <c r="D1221" s="55">
        <v>2240</v>
      </c>
      <c r="E1221" s="61">
        <v>459115</v>
      </c>
      <c r="F1221" s="41"/>
      <c r="G1221" s="22"/>
      <c r="H1221" s="42"/>
      <c r="I1221" s="67"/>
    </row>
    <row r="1222" spans="1:9" s="21" customFormat="1" ht="13.5" customHeight="1">
      <c r="A1222" s="59">
        <v>4687671001</v>
      </c>
      <c r="B1222" s="54" t="s">
        <v>912</v>
      </c>
      <c r="C1222" s="53" t="s">
        <v>879</v>
      </c>
      <c r="D1222" s="55">
        <v>2240</v>
      </c>
      <c r="E1222" s="61">
        <v>459115</v>
      </c>
      <c r="F1222" s="41"/>
      <c r="G1222" s="22"/>
      <c r="H1222" s="42"/>
      <c r="I1222" s="67"/>
    </row>
    <row r="1223" spans="1:9" s="21" customFormat="1" ht="13.5" customHeight="1">
      <c r="A1223" s="59">
        <v>4687680001</v>
      </c>
      <c r="B1223" s="54" t="s">
        <v>913</v>
      </c>
      <c r="C1223" s="53" t="s">
        <v>879</v>
      </c>
      <c r="D1223" s="55">
        <v>2240</v>
      </c>
      <c r="E1223" s="61">
        <v>459115</v>
      </c>
      <c r="F1223" s="41"/>
      <c r="G1223" s="22"/>
      <c r="H1223" s="42"/>
      <c r="I1223" s="67"/>
    </row>
    <row r="1224" spans="1:9" s="21" customFormat="1" ht="13.5" customHeight="1">
      <c r="A1224" s="59">
        <v>4687949001</v>
      </c>
      <c r="B1224" s="54" t="s">
        <v>914</v>
      </c>
      <c r="C1224" s="53" t="s">
        <v>879</v>
      </c>
      <c r="D1224" s="55">
        <v>2240</v>
      </c>
      <c r="E1224" s="61">
        <v>459115</v>
      </c>
      <c r="F1224" s="41"/>
      <c r="G1224" s="22"/>
      <c r="H1224" s="42"/>
      <c r="I1224" s="67"/>
    </row>
    <row r="1225" spans="1:9" s="21" customFormat="1" ht="13.5" customHeight="1">
      <c r="A1225" s="59">
        <v>4687957001</v>
      </c>
      <c r="B1225" s="54" t="s">
        <v>915</v>
      </c>
      <c r="C1225" s="53" t="s">
        <v>879</v>
      </c>
      <c r="D1225" s="55">
        <v>2240</v>
      </c>
      <c r="E1225" s="61">
        <v>459115</v>
      </c>
      <c r="F1225" s="41"/>
      <c r="G1225" s="22"/>
      <c r="H1225" s="42"/>
      <c r="I1225" s="67"/>
    </row>
    <row r="1226" spans="1:9" s="21" customFormat="1" ht="13.5" customHeight="1">
      <c r="A1226" s="59">
        <v>4687965001</v>
      </c>
      <c r="B1226" s="54" t="s">
        <v>916</v>
      </c>
      <c r="C1226" s="53" t="s">
        <v>879</v>
      </c>
      <c r="D1226" s="55">
        <v>2240</v>
      </c>
      <c r="E1226" s="61">
        <v>459115</v>
      </c>
      <c r="F1226" s="41"/>
      <c r="G1226" s="22"/>
      <c r="H1226" s="42"/>
      <c r="I1226" s="67"/>
    </row>
    <row r="1227" spans="1:9" s="21" customFormat="1" ht="13.5" customHeight="1">
      <c r="A1227" s="59">
        <v>4687973001</v>
      </c>
      <c r="B1227" s="54" t="s">
        <v>917</v>
      </c>
      <c r="C1227" s="53" t="s">
        <v>879</v>
      </c>
      <c r="D1227" s="55">
        <v>2240</v>
      </c>
      <c r="E1227" s="61">
        <v>459115</v>
      </c>
      <c r="F1227" s="41"/>
      <c r="G1227" s="22"/>
      <c r="H1227" s="42"/>
      <c r="I1227" s="67"/>
    </row>
    <row r="1228" spans="1:9" s="21" customFormat="1" ht="13.5" customHeight="1">
      <c r="A1228" s="59">
        <v>4687990001</v>
      </c>
      <c r="B1228" s="54" t="s">
        <v>918</v>
      </c>
      <c r="C1228" s="53" t="s">
        <v>879</v>
      </c>
      <c r="D1228" s="55">
        <v>2240</v>
      </c>
      <c r="E1228" s="61">
        <v>459115</v>
      </c>
      <c r="F1228" s="41"/>
      <c r="G1228" s="22"/>
      <c r="H1228" s="42"/>
      <c r="I1228" s="67"/>
    </row>
    <row r="1229" spans="1:9" s="21" customFormat="1" ht="13.5" customHeight="1">
      <c r="A1229" s="59">
        <v>4688007001</v>
      </c>
      <c r="B1229" s="54" t="s">
        <v>919</v>
      </c>
      <c r="C1229" s="53" t="s">
        <v>879</v>
      </c>
      <c r="D1229" s="55">
        <v>2240</v>
      </c>
      <c r="E1229" s="61">
        <v>459115</v>
      </c>
      <c r="F1229" s="41"/>
      <c r="G1229" s="22"/>
      <c r="H1229" s="42"/>
      <c r="I1229" s="67"/>
    </row>
    <row r="1230" spans="1:9" s="21" customFormat="1" ht="13.5" customHeight="1">
      <c r="A1230" s="59">
        <v>4688015001</v>
      </c>
      <c r="B1230" s="54" t="s">
        <v>920</v>
      </c>
      <c r="C1230" s="53" t="s">
        <v>879</v>
      </c>
      <c r="D1230" s="55">
        <v>2240</v>
      </c>
      <c r="E1230" s="61">
        <v>459115</v>
      </c>
      <c r="F1230" s="41"/>
      <c r="G1230" s="22"/>
      <c r="H1230" s="42"/>
      <c r="I1230" s="67"/>
    </row>
    <row r="1231" spans="1:9" s="21" customFormat="1" ht="13.5" customHeight="1">
      <c r="A1231" s="59">
        <v>4688031001</v>
      </c>
      <c r="B1231" s="54" t="s">
        <v>921</v>
      </c>
      <c r="C1231" s="53" t="s">
        <v>879</v>
      </c>
      <c r="D1231" s="55">
        <v>2240</v>
      </c>
      <c r="E1231" s="61">
        <v>459115</v>
      </c>
      <c r="F1231" s="41"/>
      <c r="G1231" s="22"/>
      <c r="H1231" s="42"/>
      <c r="I1231" s="67"/>
    </row>
    <row r="1232" spans="1:9" s="21" customFormat="1" ht="13.5" customHeight="1">
      <c r="A1232" s="59">
        <v>4688040001</v>
      </c>
      <c r="B1232" s="54" t="s">
        <v>922</v>
      </c>
      <c r="C1232" s="53" t="s">
        <v>879</v>
      </c>
      <c r="D1232" s="55">
        <v>2240</v>
      </c>
      <c r="E1232" s="61">
        <v>459115</v>
      </c>
      <c r="F1232" s="41"/>
      <c r="G1232" s="22"/>
      <c r="H1232" s="42"/>
      <c r="I1232" s="67"/>
    </row>
    <row r="1233" spans="1:9" s="21" customFormat="1" ht="13.5" customHeight="1">
      <c r="A1233" s="59">
        <v>4688058001</v>
      </c>
      <c r="B1233" s="54" t="s">
        <v>923</v>
      </c>
      <c r="C1233" s="53" t="s">
        <v>879</v>
      </c>
      <c r="D1233" s="55">
        <v>2240</v>
      </c>
      <c r="E1233" s="61">
        <v>459115</v>
      </c>
      <c r="F1233" s="41"/>
      <c r="G1233" s="22"/>
      <c r="H1233" s="42"/>
      <c r="I1233" s="67"/>
    </row>
    <row r="1234" spans="1:9" s="21" customFormat="1" ht="13.5" customHeight="1">
      <c r="A1234" s="59">
        <v>4688066001</v>
      </c>
      <c r="B1234" s="54" t="s">
        <v>924</v>
      </c>
      <c r="C1234" s="53" t="s">
        <v>879</v>
      </c>
      <c r="D1234" s="55">
        <v>2240</v>
      </c>
      <c r="E1234" s="61">
        <v>459115</v>
      </c>
      <c r="F1234" s="41"/>
      <c r="G1234" s="22"/>
      <c r="H1234" s="42"/>
      <c r="I1234" s="67"/>
    </row>
    <row r="1235" spans="1:9" s="21" customFormat="1" ht="13.5" customHeight="1">
      <c r="A1235" s="59">
        <v>4688074001</v>
      </c>
      <c r="B1235" s="54" t="s">
        <v>925</v>
      </c>
      <c r="C1235" s="53" t="s">
        <v>879</v>
      </c>
      <c r="D1235" s="55">
        <v>2240</v>
      </c>
      <c r="E1235" s="61">
        <v>459115</v>
      </c>
      <c r="F1235" s="41"/>
      <c r="G1235" s="22"/>
      <c r="H1235" s="42"/>
      <c r="I1235" s="67"/>
    </row>
    <row r="1236" spans="1:9" s="21" customFormat="1" ht="13.5" customHeight="1">
      <c r="A1236" s="59">
        <v>4688082001</v>
      </c>
      <c r="B1236" s="54" t="s">
        <v>926</v>
      </c>
      <c r="C1236" s="53" t="s">
        <v>879</v>
      </c>
      <c r="D1236" s="55">
        <v>2240</v>
      </c>
      <c r="E1236" s="61">
        <v>459115</v>
      </c>
      <c r="F1236" s="41"/>
      <c r="G1236" s="22"/>
      <c r="H1236" s="42"/>
      <c r="I1236" s="67"/>
    </row>
    <row r="1237" spans="1:9" s="21" customFormat="1" ht="13.5" customHeight="1">
      <c r="A1237" s="59">
        <v>4688104001</v>
      </c>
      <c r="B1237" s="54" t="s">
        <v>927</v>
      </c>
      <c r="C1237" s="53" t="s">
        <v>879</v>
      </c>
      <c r="D1237" s="55">
        <v>2240</v>
      </c>
      <c r="E1237" s="61">
        <v>459115</v>
      </c>
      <c r="F1237" s="41"/>
      <c r="G1237" s="22"/>
      <c r="H1237" s="42"/>
      <c r="I1237" s="67"/>
    </row>
    <row r="1238" spans="1:9" s="21" customFormat="1" ht="13.5" customHeight="1">
      <c r="A1238" s="59">
        <v>4688112001</v>
      </c>
      <c r="B1238" s="54" t="s">
        <v>928</v>
      </c>
      <c r="C1238" s="53" t="s">
        <v>879</v>
      </c>
      <c r="D1238" s="55">
        <v>2240</v>
      </c>
      <c r="E1238" s="61">
        <v>459115</v>
      </c>
      <c r="F1238" s="41"/>
      <c r="G1238" s="22"/>
      <c r="H1238" s="42"/>
      <c r="I1238" s="67"/>
    </row>
    <row r="1239" spans="1:9" s="21" customFormat="1" ht="13.5" customHeight="1">
      <c r="A1239" s="59">
        <v>4688481001</v>
      </c>
      <c r="B1239" s="54" t="s">
        <v>929</v>
      </c>
      <c r="C1239" s="53" t="s">
        <v>879</v>
      </c>
      <c r="D1239" s="55">
        <v>2240</v>
      </c>
      <c r="E1239" s="61">
        <v>459115</v>
      </c>
      <c r="F1239" s="41"/>
      <c r="G1239" s="22"/>
      <c r="H1239" s="42"/>
      <c r="I1239" s="67"/>
    </row>
    <row r="1240" spans="1:9" s="21" customFormat="1" ht="13.5" customHeight="1">
      <c r="A1240" s="59">
        <v>4688490001</v>
      </c>
      <c r="B1240" s="54" t="s">
        <v>930</v>
      </c>
      <c r="C1240" s="53" t="s">
        <v>879</v>
      </c>
      <c r="D1240" s="55">
        <v>2240</v>
      </c>
      <c r="E1240" s="61">
        <v>459115</v>
      </c>
      <c r="F1240" s="41"/>
      <c r="G1240" s="22"/>
      <c r="H1240" s="42"/>
      <c r="I1240" s="67"/>
    </row>
    <row r="1241" spans="1:9" s="21" customFormat="1" ht="13.5" customHeight="1">
      <c r="A1241" s="59">
        <v>4688503001</v>
      </c>
      <c r="B1241" s="54" t="s">
        <v>931</v>
      </c>
      <c r="C1241" s="53" t="s">
        <v>879</v>
      </c>
      <c r="D1241" s="55">
        <v>2240</v>
      </c>
      <c r="E1241" s="61">
        <v>459115</v>
      </c>
      <c r="F1241" s="41"/>
      <c r="G1241" s="22"/>
      <c r="H1241" s="42"/>
      <c r="I1241" s="67"/>
    </row>
    <row r="1242" spans="1:9" s="21" customFormat="1" ht="13.5" customHeight="1">
      <c r="A1242" s="59">
        <v>4688511001</v>
      </c>
      <c r="B1242" s="54" t="s">
        <v>932</v>
      </c>
      <c r="C1242" s="53" t="s">
        <v>879</v>
      </c>
      <c r="D1242" s="55">
        <v>2240</v>
      </c>
      <c r="E1242" s="61">
        <v>459115</v>
      </c>
      <c r="F1242" s="41"/>
      <c r="G1242" s="22"/>
      <c r="H1242" s="42"/>
      <c r="I1242" s="67"/>
    </row>
    <row r="1243" spans="1:9" s="21" customFormat="1" ht="13.5" customHeight="1">
      <c r="A1243" s="59">
        <v>4688520001</v>
      </c>
      <c r="B1243" s="54" t="s">
        <v>933</v>
      </c>
      <c r="C1243" s="53" t="s">
        <v>879</v>
      </c>
      <c r="D1243" s="55">
        <v>2240</v>
      </c>
      <c r="E1243" s="61">
        <v>459115</v>
      </c>
      <c r="F1243" s="41"/>
      <c r="G1243" s="22"/>
      <c r="H1243" s="42"/>
      <c r="I1243" s="67"/>
    </row>
    <row r="1244" spans="1:9" s="21" customFormat="1" ht="13.5" customHeight="1">
      <c r="A1244" s="59">
        <v>4688538001</v>
      </c>
      <c r="B1244" s="54" t="s">
        <v>934</v>
      </c>
      <c r="C1244" s="53" t="s">
        <v>879</v>
      </c>
      <c r="D1244" s="55">
        <v>2240</v>
      </c>
      <c r="E1244" s="61">
        <v>459115</v>
      </c>
      <c r="F1244" s="41"/>
      <c r="G1244" s="22"/>
      <c r="H1244" s="42"/>
      <c r="I1244" s="67"/>
    </row>
    <row r="1245" spans="1:9" s="21" customFormat="1" ht="13.5" customHeight="1">
      <c r="A1245" s="59">
        <v>4688546001</v>
      </c>
      <c r="B1245" s="54" t="s">
        <v>935</v>
      </c>
      <c r="C1245" s="53" t="s">
        <v>879</v>
      </c>
      <c r="D1245" s="55">
        <v>2240</v>
      </c>
      <c r="E1245" s="61">
        <v>459115</v>
      </c>
      <c r="F1245" s="41"/>
      <c r="G1245" s="22"/>
      <c r="H1245" s="42"/>
      <c r="I1245" s="67"/>
    </row>
    <row r="1246" spans="1:9" s="21" customFormat="1" ht="13.5" customHeight="1">
      <c r="A1246" s="59">
        <v>4688554001</v>
      </c>
      <c r="B1246" s="54" t="s">
        <v>936</v>
      </c>
      <c r="C1246" s="53" t="s">
        <v>879</v>
      </c>
      <c r="D1246" s="55">
        <v>2240</v>
      </c>
      <c r="E1246" s="61">
        <v>459115</v>
      </c>
      <c r="F1246" s="41"/>
      <c r="G1246" s="22"/>
      <c r="H1246" s="42"/>
      <c r="I1246" s="67"/>
    </row>
    <row r="1247" spans="1:9" s="21" customFormat="1" ht="11.25">
      <c r="A1247" s="59">
        <v>4688562001</v>
      </c>
      <c r="B1247" s="54" t="s">
        <v>937</v>
      </c>
      <c r="C1247" s="53" t="s">
        <v>879</v>
      </c>
      <c r="D1247" s="55">
        <v>2240</v>
      </c>
      <c r="E1247" s="61">
        <v>459115</v>
      </c>
      <c r="F1247" s="41"/>
      <c r="G1247" s="22"/>
      <c r="H1247" s="42"/>
      <c r="I1247" s="67"/>
    </row>
    <row r="1248" spans="1:9" s="21" customFormat="1" ht="13.5" customHeight="1">
      <c r="A1248" s="59">
        <v>4688589001</v>
      </c>
      <c r="B1248" s="54" t="s">
        <v>938</v>
      </c>
      <c r="C1248" s="53" t="s">
        <v>879</v>
      </c>
      <c r="D1248" s="55">
        <v>2240</v>
      </c>
      <c r="E1248" s="61">
        <v>459115</v>
      </c>
      <c r="F1248" s="41"/>
      <c r="G1248" s="22"/>
      <c r="H1248" s="42"/>
      <c r="I1248" s="67"/>
    </row>
    <row r="1249" spans="1:9" s="21" customFormat="1" ht="13.5" customHeight="1">
      <c r="A1249" s="59">
        <v>4688597001</v>
      </c>
      <c r="B1249" s="54" t="s">
        <v>939</v>
      </c>
      <c r="C1249" s="53" t="s">
        <v>879</v>
      </c>
      <c r="D1249" s="55">
        <v>2240</v>
      </c>
      <c r="E1249" s="61">
        <v>459115</v>
      </c>
      <c r="F1249" s="41"/>
      <c r="G1249" s="22"/>
      <c r="H1249" s="42"/>
      <c r="I1249" s="67"/>
    </row>
    <row r="1250" spans="1:9" s="21" customFormat="1" ht="13.5" customHeight="1">
      <c r="A1250" s="59">
        <v>4688619001</v>
      </c>
      <c r="B1250" s="54" t="s">
        <v>940</v>
      </c>
      <c r="C1250" s="53" t="s">
        <v>879</v>
      </c>
      <c r="D1250" s="55">
        <v>2240</v>
      </c>
      <c r="E1250" s="61">
        <v>459115</v>
      </c>
      <c r="F1250" s="41"/>
      <c r="G1250" s="22"/>
      <c r="H1250" s="42"/>
      <c r="I1250" s="67"/>
    </row>
    <row r="1251" spans="1:9" s="21" customFormat="1" ht="13.5" customHeight="1">
      <c r="A1251" s="59">
        <v>4688627001</v>
      </c>
      <c r="B1251" s="54" t="s">
        <v>941</v>
      </c>
      <c r="C1251" s="53" t="s">
        <v>879</v>
      </c>
      <c r="D1251" s="55">
        <v>2240</v>
      </c>
      <c r="E1251" s="61">
        <v>459115</v>
      </c>
      <c r="F1251" s="41"/>
      <c r="G1251" s="22"/>
      <c r="H1251" s="42"/>
      <c r="I1251" s="67"/>
    </row>
    <row r="1252" spans="1:9" s="21" customFormat="1" ht="13.5" customHeight="1">
      <c r="A1252" s="59">
        <v>4688635001</v>
      </c>
      <c r="B1252" s="54" t="s">
        <v>942</v>
      </c>
      <c r="C1252" s="53" t="s">
        <v>879</v>
      </c>
      <c r="D1252" s="55">
        <v>2240</v>
      </c>
      <c r="E1252" s="61">
        <v>459115</v>
      </c>
      <c r="F1252" s="41"/>
      <c r="G1252" s="22"/>
      <c r="H1252" s="42"/>
      <c r="I1252" s="67"/>
    </row>
    <row r="1253" spans="1:9" s="21" customFormat="1" ht="13.5" customHeight="1">
      <c r="A1253" s="59">
        <v>4688643001</v>
      </c>
      <c r="B1253" s="54" t="s">
        <v>943</v>
      </c>
      <c r="C1253" s="53" t="s">
        <v>879</v>
      </c>
      <c r="D1253" s="55">
        <v>2240</v>
      </c>
      <c r="E1253" s="61">
        <v>459115</v>
      </c>
      <c r="F1253" s="41"/>
      <c r="G1253" s="22"/>
      <c r="H1253" s="42"/>
      <c r="I1253" s="67"/>
    </row>
    <row r="1254" spans="1:9" s="21" customFormat="1" ht="13.5" customHeight="1">
      <c r="A1254" s="59">
        <v>4688651001</v>
      </c>
      <c r="B1254" s="54" t="s">
        <v>944</v>
      </c>
      <c r="C1254" s="53" t="s">
        <v>879</v>
      </c>
      <c r="D1254" s="55">
        <v>2240</v>
      </c>
      <c r="E1254" s="61">
        <v>459115</v>
      </c>
      <c r="F1254" s="41"/>
      <c r="G1254" s="22"/>
      <c r="H1254" s="42"/>
      <c r="I1254" s="67"/>
    </row>
    <row r="1255" spans="1:9" s="21" customFormat="1" ht="13.5" customHeight="1">
      <c r="A1255" s="59">
        <v>4688660001</v>
      </c>
      <c r="B1255" s="54" t="s">
        <v>945</v>
      </c>
      <c r="C1255" s="53" t="s">
        <v>879</v>
      </c>
      <c r="D1255" s="55">
        <v>2240</v>
      </c>
      <c r="E1255" s="61">
        <v>459115</v>
      </c>
      <c r="F1255" s="41"/>
      <c r="G1255" s="22"/>
      <c r="H1255" s="42"/>
      <c r="I1255" s="67"/>
    </row>
    <row r="1256" spans="1:9" s="21" customFormat="1" ht="13.5" customHeight="1">
      <c r="A1256" s="59">
        <v>4688678001</v>
      </c>
      <c r="B1256" s="54" t="s">
        <v>968</v>
      </c>
      <c r="C1256" s="53" t="s">
        <v>879</v>
      </c>
      <c r="D1256" s="55">
        <v>2240</v>
      </c>
      <c r="E1256" s="61">
        <v>459115</v>
      </c>
      <c r="F1256" s="41"/>
      <c r="G1256" s="22"/>
      <c r="H1256" s="42"/>
      <c r="I1256" s="67"/>
    </row>
    <row r="1257" spans="1:9" s="21" customFormat="1" ht="13.5" customHeight="1">
      <c r="A1257" s="59">
        <v>4688686001</v>
      </c>
      <c r="B1257" s="54" t="s">
        <v>969</v>
      </c>
      <c r="C1257" s="53" t="s">
        <v>879</v>
      </c>
      <c r="D1257" s="55">
        <v>2240</v>
      </c>
      <c r="E1257" s="61">
        <v>459115</v>
      </c>
      <c r="F1257" s="41"/>
      <c r="G1257" s="22"/>
      <c r="H1257" s="42"/>
      <c r="I1257" s="67"/>
    </row>
    <row r="1258" spans="1:9" s="21" customFormat="1" ht="13.5" customHeight="1">
      <c r="A1258" s="59">
        <v>4688937001</v>
      </c>
      <c r="B1258" s="54" t="s">
        <v>970</v>
      </c>
      <c r="C1258" s="53" t="s">
        <v>879</v>
      </c>
      <c r="D1258" s="55">
        <v>2240</v>
      </c>
      <c r="E1258" s="61">
        <v>459115</v>
      </c>
      <c r="F1258" s="41"/>
      <c r="G1258" s="22"/>
      <c r="H1258" s="42"/>
      <c r="I1258" s="67"/>
    </row>
    <row r="1259" spans="1:9" s="21" customFormat="1" ht="13.5" customHeight="1">
      <c r="A1259" s="59">
        <v>4688945001</v>
      </c>
      <c r="B1259" s="54" t="s">
        <v>971</v>
      </c>
      <c r="C1259" s="53" t="s">
        <v>879</v>
      </c>
      <c r="D1259" s="55">
        <v>2240</v>
      </c>
      <c r="E1259" s="61">
        <v>459115</v>
      </c>
      <c r="F1259" s="41"/>
      <c r="G1259" s="22"/>
      <c r="H1259" s="42"/>
      <c r="I1259" s="67"/>
    </row>
    <row r="1260" spans="1:9" s="21" customFormat="1" ht="13.5" customHeight="1">
      <c r="A1260" s="59">
        <v>4688953001</v>
      </c>
      <c r="B1260" s="54" t="s">
        <v>972</v>
      </c>
      <c r="C1260" s="53" t="s">
        <v>879</v>
      </c>
      <c r="D1260" s="55">
        <v>2240</v>
      </c>
      <c r="E1260" s="61">
        <v>459115</v>
      </c>
      <c r="F1260" s="41"/>
      <c r="G1260" s="22"/>
      <c r="H1260" s="42"/>
      <c r="I1260" s="67"/>
    </row>
    <row r="1261" spans="1:9" s="21" customFormat="1" ht="13.5" customHeight="1">
      <c r="A1261" s="59">
        <v>4688961001</v>
      </c>
      <c r="B1261" s="54" t="s">
        <v>973</v>
      </c>
      <c r="C1261" s="53" t="s">
        <v>879</v>
      </c>
      <c r="D1261" s="55">
        <v>2240</v>
      </c>
      <c r="E1261" s="61">
        <v>459115</v>
      </c>
      <c r="F1261" s="41"/>
      <c r="G1261" s="22"/>
      <c r="H1261" s="42"/>
      <c r="I1261" s="67"/>
    </row>
    <row r="1262" spans="1:9" s="21" customFormat="1" ht="13.5" customHeight="1">
      <c r="A1262" s="59">
        <v>4688970001</v>
      </c>
      <c r="B1262" s="54" t="s">
        <v>974</v>
      </c>
      <c r="C1262" s="53" t="s">
        <v>879</v>
      </c>
      <c r="D1262" s="55">
        <v>2240</v>
      </c>
      <c r="E1262" s="61">
        <v>459115</v>
      </c>
      <c r="F1262" s="41"/>
      <c r="G1262" s="22"/>
      <c r="H1262" s="42"/>
      <c r="I1262" s="67"/>
    </row>
    <row r="1263" spans="1:9" s="21" customFormat="1" ht="11.25">
      <c r="A1263" s="59">
        <v>4688988001</v>
      </c>
      <c r="B1263" s="54" t="s">
        <v>975</v>
      </c>
      <c r="C1263" s="53" t="s">
        <v>879</v>
      </c>
      <c r="D1263" s="55">
        <v>2240</v>
      </c>
      <c r="E1263" s="61">
        <v>459115</v>
      </c>
      <c r="F1263" s="41"/>
      <c r="G1263" s="22"/>
      <c r="H1263" s="42"/>
      <c r="I1263" s="67"/>
    </row>
    <row r="1264" spans="1:9" s="21" customFormat="1" ht="11.25">
      <c r="A1264" s="59">
        <v>4688996001</v>
      </c>
      <c r="B1264" s="54" t="s">
        <v>976</v>
      </c>
      <c r="C1264" s="53" t="s">
        <v>879</v>
      </c>
      <c r="D1264" s="55">
        <v>2240</v>
      </c>
      <c r="E1264" s="61">
        <v>459115</v>
      </c>
      <c r="F1264" s="41"/>
      <c r="G1264" s="22"/>
      <c r="H1264" s="42"/>
      <c r="I1264" s="67"/>
    </row>
    <row r="1265" spans="1:9" s="21" customFormat="1" ht="11.25">
      <c r="A1265" s="59">
        <v>4689003001</v>
      </c>
      <c r="B1265" s="54" t="s">
        <v>977</v>
      </c>
      <c r="C1265" s="53" t="s">
        <v>879</v>
      </c>
      <c r="D1265" s="55">
        <v>2240</v>
      </c>
      <c r="E1265" s="61">
        <v>459115</v>
      </c>
      <c r="F1265" s="41"/>
      <c r="G1265" s="22"/>
      <c r="H1265" s="42"/>
      <c r="I1265" s="67"/>
    </row>
    <row r="1266" spans="1:9" s="21" customFormat="1" ht="13.5" customHeight="1">
      <c r="A1266" s="59">
        <v>4689011001</v>
      </c>
      <c r="B1266" s="54" t="s">
        <v>978</v>
      </c>
      <c r="C1266" s="53" t="s">
        <v>879</v>
      </c>
      <c r="D1266" s="55">
        <v>2240</v>
      </c>
      <c r="E1266" s="61">
        <v>459115</v>
      </c>
      <c r="F1266" s="41"/>
      <c r="G1266" s="22"/>
      <c r="H1266" s="42"/>
      <c r="I1266" s="67"/>
    </row>
    <row r="1267" spans="1:9" s="21" customFormat="1" ht="13.5" customHeight="1">
      <c r="A1267" s="59">
        <v>4689020001</v>
      </c>
      <c r="B1267" s="54" t="s">
        <v>979</v>
      </c>
      <c r="C1267" s="53" t="s">
        <v>879</v>
      </c>
      <c r="D1267" s="55">
        <v>2240</v>
      </c>
      <c r="E1267" s="61">
        <v>459115</v>
      </c>
      <c r="F1267" s="41"/>
      <c r="G1267" s="22"/>
      <c r="H1267" s="42"/>
      <c r="I1267" s="67"/>
    </row>
    <row r="1268" spans="1:9" s="21" customFormat="1" ht="13.5" customHeight="1">
      <c r="A1268" s="59">
        <v>4689038001</v>
      </c>
      <c r="B1268" s="54" t="s">
        <v>980</v>
      </c>
      <c r="C1268" s="53" t="s">
        <v>879</v>
      </c>
      <c r="D1268" s="55">
        <v>2240</v>
      </c>
      <c r="E1268" s="61">
        <v>459115</v>
      </c>
      <c r="F1268" s="41"/>
      <c r="G1268" s="22"/>
      <c r="H1268" s="42"/>
      <c r="I1268" s="67"/>
    </row>
    <row r="1269" spans="1:9" s="21" customFormat="1" ht="13.5" customHeight="1">
      <c r="A1269" s="59">
        <v>4689046001</v>
      </c>
      <c r="B1269" s="54" t="s">
        <v>981</v>
      </c>
      <c r="C1269" s="53" t="s">
        <v>879</v>
      </c>
      <c r="D1269" s="55">
        <v>2240</v>
      </c>
      <c r="E1269" s="61">
        <v>459115</v>
      </c>
      <c r="F1269" s="41"/>
      <c r="G1269" s="22"/>
      <c r="H1269" s="42"/>
      <c r="I1269" s="67"/>
    </row>
    <row r="1270" spans="1:9" s="21" customFormat="1" ht="13.5" customHeight="1">
      <c r="A1270" s="59">
        <v>4689054001</v>
      </c>
      <c r="B1270" s="54" t="s">
        <v>982</v>
      </c>
      <c r="C1270" s="53" t="s">
        <v>879</v>
      </c>
      <c r="D1270" s="55">
        <v>2240</v>
      </c>
      <c r="E1270" s="61">
        <v>459115</v>
      </c>
      <c r="F1270" s="41"/>
      <c r="G1270" s="22"/>
      <c r="H1270" s="42"/>
      <c r="I1270" s="67"/>
    </row>
    <row r="1271" spans="1:9" s="21" customFormat="1" ht="13.5" customHeight="1">
      <c r="A1271" s="59">
        <v>4689062001</v>
      </c>
      <c r="B1271" s="54" t="s">
        <v>983</v>
      </c>
      <c r="C1271" s="53" t="s">
        <v>879</v>
      </c>
      <c r="D1271" s="55">
        <v>2240</v>
      </c>
      <c r="E1271" s="61">
        <v>459115</v>
      </c>
      <c r="F1271" s="41"/>
      <c r="G1271" s="22"/>
      <c r="H1271" s="42"/>
      <c r="I1271" s="67"/>
    </row>
    <row r="1272" spans="1:9" s="21" customFormat="1" ht="13.5" customHeight="1">
      <c r="A1272" s="59">
        <v>4689089001</v>
      </c>
      <c r="B1272" s="54" t="s">
        <v>984</v>
      </c>
      <c r="C1272" s="53" t="s">
        <v>879</v>
      </c>
      <c r="D1272" s="55">
        <v>2240</v>
      </c>
      <c r="E1272" s="61">
        <v>459115</v>
      </c>
      <c r="F1272" s="41"/>
      <c r="G1272" s="22"/>
      <c r="H1272" s="42"/>
      <c r="I1272" s="67"/>
    </row>
    <row r="1273" spans="1:9" s="21" customFormat="1" ht="13.5" customHeight="1">
      <c r="A1273" s="59">
        <v>4689097001</v>
      </c>
      <c r="B1273" s="54" t="s">
        <v>985</v>
      </c>
      <c r="C1273" s="53" t="s">
        <v>879</v>
      </c>
      <c r="D1273" s="55">
        <v>2240</v>
      </c>
      <c r="E1273" s="61">
        <v>459115</v>
      </c>
      <c r="F1273" s="41"/>
      <c r="G1273" s="22"/>
      <c r="H1273" s="42"/>
      <c r="I1273" s="67"/>
    </row>
    <row r="1274" spans="1:9" s="21" customFormat="1" ht="13.5" customHeight="1">
      <c r="A1274" s="59">
        <v>4689119001</v>
      </c>
      <c r="B1274" s="54" t="s">
        <v>986</v>
      </c>
      <c r="C1274" s="53" t="s">
        <v>879</v>
      </c>
      <c r="D1274" s="55">
        <v>2240</v>
      </c>
      <c r="E1274" s="61">
        <v>459115</v>
      </c>
      <c r="F1274" s="41"/>
      <c r="G1274" s="22"/>
      <c r="H1274" s="42"/>
      <c r="I1274" s="67"/>
    </row>
    <row r="1275" spans="1:9" s="21" customFormat="1" ht="13.5" customHeight="1">
      <c r="A1275" s="59">
        <v>4689127001</v>
      </c>
      <c r="B1275" s="54" t="s">
        <v>987</v>
      </c>
      <c r="C1275" s="53" t="s">
        <v>879</v>
      </c>
      <c r="D1275" s="55">
        <v>2240</v>
      </c>
      <c r="E1275" s="61">
        <v>459115</v>
      </c>
      <c r="F1275" s="41"/>
      <c r="G1275" s="22"/>
      <c r="H1275" s="42"/>
      <c r="I1275" s="67"/>
    </row>
    <row r="1276" spans="1:9" s="21" customFormat="1" ht="13.5" customHeight="1">
      <c r="A1276" s="59">
        <v>4689135001</v>
      </c>
      <c r="B1276" s="54" t="s">
        <v>988</v>
      </c>
      <c r="C1276" s="53" t="s">
        <v>879</v>
      </c>
      <c r="D1276" s="55">
        <v>2240</v>
      </c>
      <c r="E1276" s="61">
        <v>459115</v>
      </c>
      <c r="F1276" s="41"/>
      <c r="G1276" s="22"/>
      <c r="H1276" s="42"/>
      <c r="I1276" s="67"/>
    </row>
    <row r="1277" spans="1:9" s="21" customFormat="1" ht="13.5" customHeight="1">
      <c r="A1277" s="59">
        <v>4689143001</v>
      </c>
      <c r="B1277" s="54" t="s">
        <v>989</v>
      </c>
      <c r="C1277" s="53" t="s">
        <v>879</v>
      </c>
      <c r="D1277" s="55">
        <v>2240</v>
      </c>
      <c r="E1277" s="61">
        <v>459115</v>
      </c>
      <c r="F1277" s="41"/>
      <c r="G1277" s="22"/>
      <c r="H1277" s="42"/>
      <c r="I1277" s="67"/>
    </row>
    <row r="1278" spans="1:9" s="21" customFormat="1" ht="13.5" customHeight="1">
      <c r="A1278" s="59">
        <v>4689151001</v>
      </c>
      <c r="B1278" s="54" t="s">
        <v>990</v>
      </c>
      <c r="C1278" s="53" t="s">
        <v>879</v>
      </c>
      <c r="D1278" s="55">
        <v>2240</v>
      </c>
      <c r="E1278" s="61">
        <v>459115</v>
      </c>
      <c r="F1278" s="41"/>
      <c r="G1278" s="22"/>
      <c r="H1278" s="42"/>
      <c r="I1278" s="67"/>
    </row>
    <row r="1279" spans="1:9" s="21" customFormat="1" ht="13.5" customHeight="1">
      <c r="A1279" s="59">
        <v>4692080001</v>
      </c>
      <c r="B1279" s="54" t="s">
        <v>991</v>
      </c>
      <c r="C1279" s="53" t="s">
        <v>879</v>
      </c>
      <c r="D1279" s="55">
        <v>2240</v>
      </c>
      <c r="E1279" s="61">
        <v>459115</v>
      </c>
      <c r="F1279" s="41"/>
      <c r="G1279" s="22"/>
      <c r="H1279" s="42"/>
      <c r="I1279" s="67"/>
    </row>
    <row r="1280" spans="1:9" s="21" customFormat="1" ht="13.5" customHeight="1">
      <c r="A1280" s="59">
        <v>4692098001</v>
      </c>
      <c r="B1280" s="54" t="s">
        <v>992</v>
      </c>
      <c r="C1280" s="53" t="s">
        <v>879</v>
      </c>
      <c r="D1280" s="55">
        <v>2240</v>
      </c>
      <c r="E1280" s="61">
        <v>459115</v>
      </c>
      <c r="F1280" s="41"/>
      <c r="G1280" s="22"/>
      <c r="H1280" s="42"/>
      <c r="I1280" s="67"/>
    </row>
    <row r="1281" spans="1:9" s="21" customFormat="1" ht="13.5" customHeight="1">
      <c r="A1281" s="59">
        <v>4692101001</v>
      </c>
      <c r="B1281" s="54" t="s">
        <v>993</v>
      </c>
      <c r="C1281" s="53" t="s">
        <v>879</v>
      </c>
      <c r="D1281" s="55">
        <v>2240</v>
      </c>
      <c r="E1281" s="61">
        <v>459115</v>
      </c>
      <c r="F1281" s="41"/>
      <c r="G1281" s="22"/>
      <c r="H1281" s="42"/>
      <c r="I1281" s="67"/>
    </row>
    <row r="1282" spans="1:9" s="21" customFormat="1" ht="13.5" customHeight="1">
      <c r="A1282" s="59">
        <v>4692110001</v>
      </c>
      <c r="B1282" s="54" t="s">
        <v>994</v>
      </c>
      <c r="C1282" s="53" t="s">
        <v>879</v>
      </c>
      <c r="D1282" s="55">
        <v>2240</v>
      </c>
      <c r="E1282" s="61">
        <v>459115</v>
      </c>
      <c r="F1282" s="41"/>
      <c r="G1282" s="22"/>
      <c r="H1282" s="42"/>
      <c r="I1282" s="67"/>
    </row>
    <row r="1283" spans="1:9" s="21" customFormat="1" ht="13.5" customHeight="1">
      <c r="A1283" s="59">
        <v>4692128001</v>
      </c>
      <c r="B1283" s="54" t="s">
        <v>995</v>
      </c>
      <c r="C1283" s="53" t="s">
        <v>879</v>
      </c>
      <c r="D1283" s="55">
        <v>2240</v>
      </c>
      <c r="E1283" s="61">
        <v>459115</v>
      </c>
      <c r="F1283" s="41"/>
      <c r="G1283" s="22"/>
      <c r="H1283" s="42"/>
      <c r="I1283" s="67"/>
    </row>
    <row r="1284" spans="1:9" s="21" customFormat="1" ht="13.5" customHeight="1">
      <c r="A1284" s="59">
        <v>4692136001</v>
      </c>
      <c r="B1284" s="54" t="s">
        <v>996</v>
      </c>
      <c r="C1284" s="53" t="s">
        <v>879</v>
      </c>
      <c r="D1284" s="55">
        <v>2240</v>
      </c>
      <c r="E1284" s="61">
        <v>459115</v>
      </c>
      <c r="F1284" s="41"/>
      <c r="G1284" s="22"/>
      <c r="H1284" s="42"/>
      <c r="I1284" s="67"/>
    </row>
    <row r="1285" spans="1:9" s="21" customFormat="1" ht="13.5" customHeight="1">
      <c r="A1285" s="59">
        <v>4692144001</v>
      </c>
      <c r="B1285" s="54" t="s">
        <v>997</v>
      </c>
      <c r="C1285" s="53" t="s">
        <v>879</v>
      </c>
      <c r="D1285" s="55">
        <v>2240</v>
      </c>
      <c r="E1285" s="61">
        <v>459115</v>
      </c>
      <c r="F1285" s="41"/>
      <c r="G1285" s="22"/>
      <c r="H1285" s="42"/>
      <c r="I1285" s="67"/>
    </row>
    <row r="1286" spans="1:9" s="21" customFormat="1" ht="13.5" customHeight="1">
      <c r="A1286" s="59">
        <v>4692152001</v>
      </c>
      <c r="B1286" s="54" t="s">
        <v>998</v>
      </c>
      <c r="C1286" s="53" t="s">
        <v>879</v>
      </c>
      <c r="D1286" s="55">
        <v>2240</v>
      </c>
      <c r="E1286" s="61">
        <v>459115</v>
      </c>
      <c r="F1286" s="41"/>
      <c r="G1286" s="22"/>
      <c r="H1286" s="42"/>
      <c r="I1286" s="67"/>
    </row>
    <row r="1287" spans="1:9" s="21" customFormat="1" ht="13.5" customHeight="1">
      <c r="A1287" s="59">
        <v>4692179001</v>
      </c>
      <c r="B1287" s="54" t="s">
        <v>999</v>
      </c>
      <c r="C1287" s="53" t="s">
        <v>879</v>
      </c>
      <c r="D1287" s="55">
        <v>2240</v>
      </c>
      <c r="E1287" s="61">
        <v>459115</v>
      </c>
      <c r="F1287" s="41"/>
      <c r="G1287" s="22"/>
      <c r="H1287" s="42"/>
      <c r="I1287" s="67"/>
    </row>
    <row r="1288" spans="1:9" s="21" customFormat="1" ht="13.5" customHeight="1">
      <c r="A1288" s="59">
        <v>4692187001</v>
      </c>
      <c r="B1288" s="54" t="s">
        <v>1000</v>
      </c>
      <c r="C1288" s="53" t="s">
        <v>879</v>
      </c>
      <c r="D1288" s="55">
        <v>2240</v>
      </c>
      <c r="E1288" s="61">
        <v>459115</v>
      </c>
      <c r="F1288" s="41"/>
      <c r="G1288" s="22"/>
      <c r="H1288" s="42"/>
      <c r="I1288" s="67"/>
    </row>
    <row r="1289" spans="1:9" s="21" customFormat="1" ht="13.5" customHeight="1">
      <c r="A1289" s="59">
        <v>4692195001</v>
      </c>
      <c r="B1289" s="54" t="s">
        <v>1001</v>
      </c>
      <c r="C1289" s="53" t="s">
        <v>879</v>
      </c>
      <c r="D1289" s="55">
        <v>2240</v>
      </c>
      <c r="E1289" s="61">
        <v>459115</v>
      </c>
      <c r="F1289" s="41"/>
      <c r="G1289" s="22"/>
      <c r="H1289" s="42"/>
      <c r="I1289" s="67"/>
    </row>
    <row r="1290" spans="1:9" s="21" customFormat="1" ht="11.25">
      <c r="A1290" s="59">
        <v>4692209001</v>
      </c>
      <c r="B1290" s="54" t="s">
        <v>1002</v>
      </c>
      <c r="C1290" s="53" t="s">
        <v>879</v>
      </c>
      <c r="D1290" s="55">
        <v>2240</v>
      </c>
      <c r="E1290" s="61">
        <v>459115</v>
      </c>
      <c r="F1290" s="41"/>
      <c r="G1290" s="22"/>
      <c r="H1290" s="42"/>
      <c r="I1290" s="67"/>
    </row>
    <row r="1291" spans="1:9" s="21" customFormat="1" ht="13.5" customHeight="1">
      <c r="A1291" s="59">
        <v>4692217001</v>
      </c>
      <c r="B1291" s="54" t="s">
        <v>1003</v>
      </c>
      <c r="C1291" s="53" t="s">
        <v>879</v>
      </c>
      <c r="D1291" s="55">
        <v>2240</v>
      </c>
      <c r="E1291" s="61">
        <v>459115</v>
      </c>
      <c r="F1291" s="41"/>
      <c r="G1291" s="22"/>
      <c r="H1291" s="42"/>
      <c r="I1291" s="67"/>
    </row>
    <row r="1292" spans="1:9" s="21" customFormat="1" ht="13.5" customHeight="1">
      <c r="A1292" s="59">
        <v>4692225001</v>
      </c>
      <c r="B1292" s="54" t="s">
        <v>1004</v>
      </c>
      <c r="C1292" s="53" t="s">
        <v>879</v>
      </c>
      <c r="D1292" s="55">
        <v>2240</v>
      </c>
      <c r="E1292" s="61">
        <v>459115</v>
      </c>
      <c r="F1292" s="41"/>
      <c r="G1292" s="22"/>
      <c r="H1292" s="42"/>
      <c r="I1292" s="67"/>
    </row>
    <row r="1293" spans="1:9" s="21" customFormat="1" ht="13.5" customHeight="1">
      <c r="A1293" s="59">
        <v>4692241001</v>
      </c>
      <c r="B1293" s="54" t="s">
        <v>1005</v>
      </c>
      <c r="C1293" s="53" t="s">
        <v>879</v>
      </c>
      <c r="D1293" s="55">
        <v>2240</v>
      </c>
      <c r="E1293" s="61">
        <v>459115</v>
      </c>
      <c r="F1293" s="41"/>
      <c r="G1293" s="22"/>
      <c r="H1293" s="42"/>
      <c r="I1293" s="67"/>
    </row>
    <row r="1294" spans="1:9" s="21" customFormat="1" ht="13.5" customHeight="1">
      <c r="A1294" s="59">
        <v>4692250001</v>
      </c>
      <c r="B1294" s="54" t="s">
        <v>1006</v>
      </c>
      <c r="C1294" s="53" t="s">
        <v>879</v>
      </c>
      <c r="D1294" s="55">
        <v>2240</v>
      </c>
      <c r="E1294" s="61">
        <v>459115</v>
      </c>
      <c r="F1294" s="41"/>
      <c r="G1294" s="22"/>
      <c r="H1294" s="42"/>
      <c r="I1294" s="67"/>
    </row>
    <row r="1295" spans="1:9" s="21" customFormat="1" ht="13.5" customHeight="1">
      <c r="A1295" s="59">
        <v>4692268001</v>
      </c>
      <c r="B1295" s="54" t="s">
        <v>1007</v>
      </c>
      <c r="C1295" s="53" t="s">
        <v>879</v>
      </c>
      <c r="D1295" s="55">
        <v>2240</v>
      </c>
      <c r="E1295" s="61">
        <v>459115</v>
      </c>
      <c r="F1295" s="41"/>
      <c r="G1295" s="22"/>
      <c r="H1295" s="42"/>
      <c r="I1295" s="67"/>
    </row>
    <row r="1296" spans="1:9" s="21" customFormat="1" ht="13.5" customHeight="1">
      <c r="A1296" s="59">
        <v>4692276001</v>
      </c>
      <c r="B1296" s="54" t="s">
        <v>1008</v>
      </c>
      <c r="C1296" s="53" t="s">
        <v>879</v>
      </c>
      <c r="D1296" s="55">
        <v>2240</v>
      </c>
      <c r="E1296" s="61">
        <v>459115</v>
      </c>
      <c r="F1296" s="41"/>
      <c r="G1296" s="22"/>
      <c r="H1296" s="42"/>
      <c r="I1296" s="67"/>
    </row>
    <row r="1297" spans="1:9" s="21" customFormat="1" ht="13.5" customHeight="1">
      <c r="A1297" s="59">
        <v>4692284001</v>
      </c>
      <c r="B1297" s="54" t="s">
        <v>1009</v>
      </c>
      <c r="C1297" s="53" t="s">
        <v>879</v>
      </c>
      <c r="D1297" s="55">
        <v>2240</v>
      </c>
      <c r="E1297" s="61">
        <v>459115</v>
      </c>
      <c r="F1297" s="41"/>
      <c r="G1297" s="22"/>
      <c r="H1297" s="42"/>
      <c r="I1297" s="67"/>
    </row>
    <row r="1298" spans="1:9" s="21" customFormat="1" ht="13.5" customHeight="1">
      <c r="A1298" s="59">
        <v>4692306001</v>
      </c>
      <c r="B1298" s="54" t="s">
        <v>1010</v>
      </c>
      <c r="C1298" s="53" t="s">
        <v>879</v>
      </c>
      <c r="D1298" s="55">
        <v>2240</v>
      </c>
      <c r="E1298" s="61">
        <v>459115</v>
      </c>
      <c r="F1298" s="41"/>
      <c r="G1298" s="22"/>
      <c r="H1298" s="42"/>
      <c r="I1298" s="67"/>
    </row>
    <row r="1299" spans="1:9" s="21" customFormat="1" ht="13.5" customHeight="1">
      <c r="A1299" s="59">
        <v>4693442001</v>
      </c>
      <c r="B1299" s="54" t="s">
        <v>1011</v>
      </c>
      <c r="C1299" s="53" t="s">
        <v>879</v>
      </c>
      <c r="D1299" s="55">
        <v>2240</v>
      </c>
      <c r="E1299" s="61">
        <v>459115</v>
      </c>
      <c r="F1299" s="41"/>
      <c r="G1299" s="22"/>
      <c r="H1299" s="42"/>
      <c r="I1299" s="67"/>
    </row>
    <row r="1300" spans="1:9" s="21" customFormat="1" ht="13.5" customHeight="1">
      <c r="A1300" s="59">
        <v>4693469001</v>
      </c>
      <c r="B1300" s="54" t="s">
        <v>1012</v>
      </c>
      <c r="C1300" s="53" t="s">
        <v>879</v>
      </c>
      <c r="D1300" s="55">
        <v>2240</v>
      </c>
      <c r="E1300" s="61">
        <v>459115</v>
      </c>
      <c r="F1300" s="41"/>
      <c r="G1300" s="22"/>
      <c r="H1300" s="42"/>
      <c r="I1300" s="67"/>
    </row>
    <row r="1301" spans="1:9" s="21" customFormat="1" ht="13.5" customHeight="1">
      <c r="A1301" s="59">
        <v>4693477001</v>
      </c>
      <c r="B1301" s="54" t="s">
        <v>1013</v>
      </c>
      <c r="C1301" s="53" t="s">
        <v>879</v>
      </c>
      <c r="D1301" s="55">
        <v>2240</v>
      </c>
      <c r="E1301" s="61">
        <v>459115</v>
      </c>
      <c r="F1301" s="41"/>
      <c r="G1301" s="22"/>
      <c r="H1301" s="42"/>
      <c r="I1301" s="67"/>
    </row>
    <row r="1302" spans="1:9" s="21" customFormat="1" ht="11.25">
      <c r="A1302" s="59">
        <v>4693485001</v>
      </c>
      <c r="B1302" s="54" t="s">
        <v>1014</v>
      </c>
      <c r="C1302" s="53" t="s">
        <v>879</v>
      </c>
      <c r="D1302" s="55">
        <v>2240</v>
      </c>
      <c r="E1302" s="61">
        <v>459115</v>
      </c>
      <c r="F1302" s="41"/>
      <c r="G1302" s="22"/>
      <c r="H1302" s="42"/>
      <c r="I1302" s="67"/>
    </row>
    <row r="1303" spans="1:9" s="21" customFormat="1" ht="13.5" customHeight="1">
      <c r="A1303" s="59">
        <v>4693493001</v>
      </c>
      <c r="B1303" s="54" t="s">
        <v>1015</v>
      </c>
      <c r="C1303" s="53" t="s">
        <v>879</v>
      </c>
      <c r="D1303" s="55">
        <v>2240</v>
      </c>
      <c r="E1303" s="61">
        <v>459115</v>
      </c>
      <c r="F1303" s="41"/>
      <c r="G1303" s="22"/>
      <c r="H1303" s="42"/>
      <c r="I1303" s="67"/>
    </row>
    <row r="1304" spans="1:9" s="21" customFormat="1" ht="13.5" customHeight="1">
      <c r="A1304" s="59">
        <v>4693507001</v>
      </c>
      <c r="B1304" s="54" t="s">
        <v>1016</v>
      </c>
      <c r="C1304" s="53" t="s">
        <v>879</v>
      </c>
      <c r="D1304" s="55">
        <v>2240</v>
      </c>
      <c r="E1304" s="61">
        <v>459115</v>
      </c>
      <c r="F1304" s="41"/>
      <c r="G1304" s="22"/>
      <c r="H1304" s="42"/>
      <c r="I1304" s="67"/>
    </row>
    <row r="1305" spans="1:9" s="21" customFormat="1" ht="13.5" customHeight="1">
      <c r="A1305" s="59">
        <v>4693515001</v>
      </c>
      <c r="B1305" s="54" t="s">
        <v>1017</v>
      </c>
      <c r="C1305" s="53" t="s">
        <v>879</v>
      </c>
      <c r="D1305" s="55">
        <v>2240</v>
      </c>
      <c r="E1305" s="61">
        <v>459115</v>
      </c>
      <c r="F1305" s="41"/>
      <c r="G1305" s="22"/>
      <c r="H1305" s="42"/>
      <c r="I1305" s="67"/>
    </row>
    <row r="1306" spans="1:9" s="21" customFormat="1" ht="13.5" customHeight="1">
      <c r="A1306" s="59">
        <v>4693523001</v>
      </c>
      <c r="B1306" s="54" t="s">
        <v>1018</v>
      </c>
      <c r="C1306" s="53" t="s">
        <v>879</v>
      </c>
      <c r="D1306" s="55">
        <v>2240</v>
      </c>
      <c r="E1306" s="61">
        <v>459115</v>
      </c>
      <c r="F1306" s="41"/>
      <c r="G1306" s="22"/>
      <c r="H1306" s="42"/>
      <c r="I1306" s="67"/>
    </row>
    <row r="1307" spans="1:9" s="21" customFormat="1" ht="13.5" customHeight="1">
      <c r="A1307" s="59">
        <v>4693531001</v>
      </c>
      <c r="B1307" s="54" t="s">
        <v>1024</v>
      </c>
      <c r="C1307" s="53" t="s">
        <v>879</v>
      </c>
      <c r="D1307" s="55">
        <v>2240</v>
      </c>
      <c r="E1307" s="61">
        <v>459115</v>
      </c>
      <c r="F1307" s="41"/>
      <c r="G1307" s="22"/>
      <c r="H1307" s="42"/>
      <c r="I1307" s="67"/>
    </row>
    <row r="1308" spans="1:9" s="21" customFormat="1" ht="13.5" customHeight="1">
      <c r="A1308" s="59">
        <v>4693540001</v>
      </c>
      <c r="B1308" s="54" t="s">
        <v>1025</v>
      </c>
      <c r="C1308" s="53" t="s">
        <v>879</v>
      </c>
      <c r="D1308" s="55">
        <v>2240</v>
      </c>
      <c r="E1308" s="61">
        <v>459115</v>
      </c>
      <c r="F1308" s="41"/>
      <c r="G1308" s="22"/>
      <c r="H1308" s="42"/>
      <c r="I1308" s="67"/>
    </row>
    <row r="1309" spans="1:9" s="21" customFormat="1" ht="13.5" customHeight="1">
      <c r="A1309" s="59">
        <v>4693558001</v>
      </c>
      <c r="B1309" s="54" t="s">
        <v>1026</v>
      </c>
      <c r="C1309" s="53" t="s">
        <v>879</v>
      </c>
      <c r="D1309" s="55">
        <v>2240</v>
      </c>
      <c r="E1309" s="61">
        <v>459115</v>
      </c>
      <c r="F1309" s="41"/>
      <c r="G1309" s="22"/>
      <c r="H1309" s="42"/>
      <c r="I1309" s="67"/>
    </row>
    <row r="1310" spans="1:9" s="21" customFormat="1" ht="13.5" customHeight="1">
      <c r="A1310" s="59">
        <v>4693566001</v>
      </c>
      <c r="B1310" s="54" t="s">
        <v>1027</v>
      </c>
      <c r="C1310" s="53" t="s">
        <v>879</v>
      </c>
      <c r="D1310" s="55">
        <v>2240</v>
      </c>
      <c r="E1310" s="61">
        <v>459115</v>
      </c>
      <c r="F1310" s="41"/>
      <c r="G1310" s="22"/>
      <c r="H1310" s="42"/>
      <c r="I1310" s="67"/>
    </row>
    <row r="1311" spans="1:9" s="21" customFormat="1" ht="13.5" customHeight="1">
      <c r="A1311" s="59">
        <v>4693574001</v>
      </c>
      <c r="B1311" s="54" t="s">
        <v>1028</v>
      </c>
      <c r="C1311" s="53" t="s">
        <v>879</v>
      </c>
      <c r="D1311" s="55">
        <v>2240</v>
      </c>
      <c r="E1311" s="61">
        <v>459115</v>
      </c>
      <c r="F1311" s="41"/>
      <c r="G1311" s="22"/>
      <c r="H1311" s="42"/>
      <c r="I1311" s="67"/>
    </row>
    <row r="1312" spans="1:9" s="21" customFormat="1" ht="11.25">
      <c r="A1312" s="59">
        <v>4693582001</v>
      </c>
      <c r="B1312" s="54" t="s">
        <v>1029</v>
      </c>
      <c r="C1312" s="53" t="s">
        <v>879</v>
      </c>
      <c r="D1312" s="55">
        <v>2240</v>
      </c>
      <c r="E1312" s="61">
        <v>459115</v>
      </c>
      <c r="F1312" s="41"/>
      <c r="G1312" s="22"/>
      <c r="H1312" s="42"/>
      <c r="I1312" s="67"/>
    </row>
    <row r="1313" spans="1:9" s="21" customFormat="1" ht="13.5" customHeight="1">
      <c r="A1313" s="59">
        <v>4693604001</v>
      </c>
      <c r="B1313" s="54" t="s">
        <v>1030</v>
      </c>
      <c r="C1313" s="53" t="s">
        <v>879</v>
      </c>
      <c r="D1313" s="55">
        <v>2240</v>
      </c>
      <c r="E1313" s="61">
        <v>459115</v>
      </c>
      <c r="F1313" s="41"/>
      <c r="G1313" s="22"/>
      <c r="H1313" s="42"/>
      <c r="I1313" s="67"/>
    </row>
    <row r="1314" spans="1:9" s="21" customFormat="1" ht="13.5" customHeight="1">
      <c r="A1314" s="59">
        <v>4693612001</v>
      </c>
      <c r="B1314" s="54" t="s">
        <v>1031</v>
      </c>
      <c r="C1314" s="53" t="s">
        <v>879</v>
      </c>
      <c r="D1314" s="55">
        <v>2240</v>
      </c>
      <c r="E1314" s="61">
        <v>459115</v>
      </c>
      <c r="F1314" s="41"/>
      <c r="G1314" s="22"/>
      <c r="H1314" s="42"/>
      <c r="I1314" s="67"/>
    </row>
    <row r="1315" spans="1:9" s="21" customFormat="1" ht="13.5" customHeight="1">
      <c r="A1315" s="59">
        <v>4693639001</v>
      </c>
      <c r="B1315" s="54" t="s">
        <v>1032</v>
      </c>
      <c r="C1315" s="53" t="s">
        <v>879</v>
      </c>
      <c r="D1315" s="55">
        <v>2240</v>
      </c>
      <c r="E1315" s="61">
        <v>459115</v>
      </c>
      <c r="F1315" s="41"/>
      <c r="G1315" s="22"/>
      <c r="H1315" s="42"/>
      <c r="I1315" s="67"/>
    </row>
    <row r="1316" spans="1:9" s="21" customFormat="1" ht="13.5" customHeight="1">
      <c r="A1316" s="59">
        <v>4693647001</v>
      </c>
      <c r="B1316" s="54" t="s">
        <v>1033</v>
      </c>
      <c r="C1316" s="53" t="s">
        <v>879</v>
      </c>
      <c r="D1316" s="55">
        <v>2240</v>
      </c>
      <c r="E1316" s="61">
        <v>459115</v>
      </c>
      <c r="F1316" s="41"/>
      <c r="G1316" s="22"/>
      <c r="H1316" s="42"/>
      <c r="I1316" s="67"/>
    </row>
    <row r="1317" spans="1:9" s="21" customFormat="1" ht="13.5" customHeight="1">
      <c r="A1317" s="59">
        <v>4693655001</v>
      </c>
      <c r="B1317" s="54" t="s">
        <v>1034</v>
      </c>
      <c r="C1317" s="53" t="s">
        <v>879</v>
      </c>
      <c r="D1317" s="55">
        <v>2240</v>
      </c>
      <c r="E1317" s="61">
        <v>459115</v>
      </c>
      <c r="F1317" s="41"/>
      <c r="G1317" s="22"/>
      <c r="H1317" s="42"/>
      <c r="I1317" s="67"/>
    </row>
    <row r="1318" spans="1:9" s="21" customFormat="1" ht="13.5" customHeight="1">
      <c r="A1318" s="59">
        <v>4693663001</v>
      </c>
      <c r="B1318" s="54" t="s">
        <v>1035</v>
      </c>
      <c r="C1318" s="53" t="s">
        <v>879</v>
      </c>
      <c r="D1318" s="55">
        <v>2240</v>
      </c>
      <c r="E1318" s="61">
        <v>459115</v>
      </c>
      <c r="F1318" s="41"/>
      <c r="G1318" s="22"/>
      <c r="H1318" s="42"/>
      <c r="I1318" s="67"/>
    </row>
    <row r="1319" spans="1:9" s="21" customFormat="1" ht="13.5" customHeight="1">
      <c r="A1319" s="59">
        <v>4694155001</v>
      </c>
      <c r="B1319" s="54" t="s">
        <v>1036</v>
      </c>
      <c r="C1319" s="53" t="s">
        <v>879</v>
      </c>
      <c r="D1319" s="55">
        <v>2240</v>
      </c>
      <c r="E1319" s="61">
        <v>459115</v>
      </c>
      <c r="F1319" s="41"/>
      <c r="G1319" s="22"/>
      <c r="H1319" s="42"/>
      <c r="I1319" s="67"/>
    </row>
    <row r="1320" spans="1:9" s="21" customFormat="1" ht="13.5" customHeight="1">
      <c r="A1320" s="59">
        <v>4694163001</v>
      </c>
      <c r="B1320" s="54" t="s">
        <v>1037</v>
      </c>
      <c r="C1320" s="53" t="s">
        <v>879</v>
      </c>
      <c r="D1320" s="55">
        <v>2240</v>
      </c>
      <c r="E1320" s="61">
        <v>459115</v>
      </c>
      <c r="F1320" s="41"/>
      <c r="G1320" s="22"/>
      <c r="H1320" s="42"/>
      <c r="I1320" s="67"/>
    </row>
    <row r="1321" spans="1:9" s="21" customFormat="1" ht="13.5" customHeight="1">
      <c r="A1321" s="59">
        <v>4694171001</v>
      </c>
      <c r="B1321" s="54" t="s">
        <v>1038</v>
      </c>
      <c r="C1321" s="53" t="s">
        <v>879</v>
      </c>
      <c r="D1321" s="55">
        <v>2240</v>
      </c>
      <c r="E1321" s="61">
        <v>459115</v>
      </c>
      <c r="F1321" s="41"/>
      <c r="G1321" s="22"/>
      <c r="H1321" s="42"/>
      <c r="I1321" s="67"/>
    </row>
    <row r="1322" spans="1:9" s="21" customFormat="1" ht="13.5" customHeight="1">
      <c r="A1322" s="59">
        <v>4694180001</v>
      </c>
      <c r="B1322" s="54" t="s">
        <v>1039</v>
      </c>
      <c r="C1322" s="53" t="s">
        <v>879</v>
      </c>
      <c r="D1322" s="55">
        <v>2240</v>
      </c>
      <c r="E1322" s="61">
        <v>459115</v>
      </c>
      <c r="F1322" s="41"/>
      <c r="G1322" s="22"/>
      <c r="H1322" s="42"/>
      <c r="I1322" s="67"/>
    </row>
    <row r="1323" spans="1:9" s="21" customFormat="1" ht="13.5" customHeight="1">
      <c r="A1323" s="59">
        <v>4694198001</v>
      </c>
      <c r="B1323" s="54" t="s">
        <v>1040</v>
      </c>
      <c r="C1323" s="53" t="s">
        <v>879</v>
      </c>
      <c r="D1323" s="55">
        <v>2240</v>
      </c>
      <c r="E1323" s="61">
        <v>459115</v>
      </c>
      <c r="F1323" s="41"/>
      <c r="G1323" s="22"/>
      <c r="H1323" s="42"/>
      <c r="I1323" s="67"/>
    </row>
    <row r="1324" spans="1:9" s="21" customFormat="1" ht="13.5" customHeight="1">
      <c r="A1324" s="59">
        <v>4694201001</v>
      </c>
      <c r="B1324" s="54" t="s">
        <v>1041</v>
      </c>
      <c r="C1324" s="53" t="s">
        <v>879</v>
      </c>
      <c r="D1324" s="55">
        <v>2240</v>
      </c>
      <c r="E1324" s="61">
        <v>459115</v>
      </c>
      <c r="F1324" s="41"/>
      <c r="G1324" s="22"/>
      <c r="H1324" s="42"/>
      <c r="I1324" s="67"/>
    </row>
    <row r="1325" spans="1:9" s="21" customFormat="1" ht="13.5" customHeight="1">
      <c r="A1325" s="59">
        <v>4694210001</v>
      </c>
      <c r="B1325" s="54" t="s">
        <v>1042</v>
      </c>
      <c r="C1325" s="53" t="s">
        <v>879</v>
      </c>
      <c r="D1325" s="55">
        <v>2240</v>
      </c>
      <c r="E1325" s="61">
        <v>459115</v>
      </c>
      <c r="F1325" s="41"/>
      <c r="G1325" s="22"/>
      <c r="H1325" s="42"/>
      <c r="I1325" s="67"/>
    </row>
    <row r="1326" spans="1:9" s="21" customFormat="1" ht="13.5" customHeight="1">
      <c r="A1326" s="59">
        <v>4694228001</v>
      </c>
      <c r="B1326" s="54" t="s">
        <v>1043</v>
      </c>
      <c r="C1326" s="53" t="s">
        <v>879</v>
      </c>
      <c r="D1326" s="55">
        <v>2240</v>
      </c>
      <c r="E1326" s="61">
        <v>459115</v>
      </c>
      <c r="F1326" s="41"/>
      <c r="G1326" s="22"/>
      <c r="H1326" s="42"/>
      <c r="I1326" s="67"/>
    </row>
    <row r="1327" spans="1:9" s="21" customFormat="1" ht="13.5" customHeight="1">
      <c r="A1327" s="59">
        <v>4694236001</v>
      </c>
      <c r="B1327" s="54" t="s">
        <v>1044</v>
      </c>
      <c r="C1327" s="53" t="s">
        <v>879</v>
      </c>
      <c r="D1327" s="55">
        <v>2240</v>
      </c>
      <c r="E1327" s="61">
        <v>459115</v>
      </c>
      <c r="F1327" s="41"/>
      <c r="G1327" s="22"/>
      <c r="H1327" s="42"/>
      <c r="I1327" s="67"/>
    </row>
    <row r="1328" spans="1:9" s="21" customFormat="1" ht="13.5" customHeight="1">
      <c r="A1328" s="59">
        <v>4694244001</v>
      </c>
      <c r="B1328" s="54" t="s">
        <v>1045</v>
      </c>
      <c r="C1328" s="53" t="s">
        <v>879</v>
      </c>
      <c r="D1328" s="55">
        <v>2240</v>
      </c>
      <c r="E1328" s="61">
        <v>459115</v>
      </c>
      <c r="F1328" s="41"/>
      <c r="G1328" s="22"/>
      <c r="H1328" s="42"/>
      <c r="I1328" s="67"/>
    </row>
    <row r="1329" spans="1:9" s="21" customFormat="1" ht="13.5" customHeight="1">
      <c r="A1329" s="59">
        <v>4694279001</v>
      </c>
      <c r="B1329" s="54" t="s">
        <v>1046</v>
      </c>
      <c r="C1329" s="53" t="s">
        <v>879</v>
      </c>
      <c r="D1329" s="55">
        <v>2240</v>
      </c>
      <c r="E1329" s="61">
        <v>459115</v>
      </c>
      <c r="F1329" s="41"/>
      <c r="G1329" s="22"/>
      <c r="H1329" s="42"/>
      <c r="I1329" s="67"/>
    </row>
    <row r="1330" spans="1:9" s="21" customFormat="1" ht="13.5" customHeight="1">
      <c r="A1330" s="59">
        <v>4694287001</v>
      </c>
      <c r="B1330" s="54" t="s">
        <v>1047</v>
      </c>
      <c r="C1330" s="53" t="s">
        <v>879</v>
      </c>
      <c r="D1330" s="55">
        <v>2240</v>
      </c>
      <c r="E1330" s="61">
        <v>459115</v>
      </c>
      <c r="F1330" s="41"/>
      <c r="G1330" s="22"/>
      <c r="H1330" s="42"/>
      <c r="I1330" s="67"/>
    </row>
    <row r="1331" spans="1:9" s="21" customFormat="1" ht="13.5" customHeight="1">
      <c r="A1331" s="59">
        <v>4694295001</v>
      </c>
      <c r="B1331" s="54" t="s">
        <v>1048</v>
      </c>
      <c r="C1331" s="53" t="s">
        <v>879</v>
      </c>
      <c r="D1331" s="55">
        <v>2240</v>
      </c>
      <c r="E1331" s="61">
        <v>459115</v>
      </c>
      <c r="F1331" s="41"/>
      <c r="G1331" s="22"/>
      <c r="H1331" s="42"/>
      <c r="I1331" s="67"/>
    </row>
    <row r="1332" spans="1:9" s="21" customFormat="1" ht="13.5" customHeight="1">
      <c r="A1332" s="59">
        <v>4694309001</v>
      </c>
      <c r="B1332" s="54" t="s">
        <v>1049</v>
      </c>
      <c r="C1332" s="53" t="s">
        <v>879</v>
      </c>
      <c r="D1332" s="55">
        <v>2240</v>
      </c>
      <c r="E1332" s="61">
        <v>459115</v>
      </c>
      <c r="F1332" s="41"/>
      <c r="G1332" s="22"/>
      <c r="H1332" s="42"/>
      <c r="I1332" s="67"/>
    </row>
    <row r="1333" spans="1:9" s="21" customFormat="1" ht="13.5" customHeight="1">
      <c r="A1333" s="59">
        <v>4694317001</v>
      </c>
      <c r="B1333" s="54" t="s">
        <v>1050</v>
      </c>
      <c r="C1333" s="53" t="s">
        <v>879</v>
      </c>
      <c r="D1333" s="55">
        <v>2240</v>
      </c>
      <c r="E1333" s="61">
        <v>459115</v>
      </c>
      <c r="F1333" s="41"/>
      <c r="G1333" s="22"/>
      <c r="H1333" s="42"/>
      <c r="I1333" s="67"/>
    </row>
    <row r="1334" spans="1:9" s="21" customFormat="1" ht="13.5" customHeight="1">
      <c r="A1334" s="59">
        <v>4694325001</v>
      </c>
      <c r="B1334" s="54" t="s">
        <v>1051</v>
      </c>
      <c r="C1334" s="53" t="s">
        <v>879</v>
      </c>
      <c r="D1334" s="55">
        <v>2240</v>
      </c>
      <c r="E1334" s="61">
        <v>459115</v>
      </c>
      <c r="F1334" s="41"/>
      <c r="G1334" s="22"/>
      <c r="H1334" s="42"/>
      <c r="I1334" s="67"/>
    </row>
    <row r="1335" spans="1:9" s="21" customFormat="1" ht="13.5" customHeight="1">
      <c r="A1335" s="59">
        <v>4694333001</v>
      </c>
      <c r="B1335" s="54" t="s">
        <v>1052</v>
      </c>
      <c r="C1335" s="53" t="s">
        <v>879</v>
      </c>
      <c r="D1335" s="55">
        <v>2240</v>
      </c>
      <c r="E1335" s="61">
        <v>459115</v>
      </c>
      <c r="F1335" s="41"/>
      <c r="G1335" s="22"/>
      <c r="H1335" s="42"/>
      <c r="I1335" s="67"/>
    </row>
    <row r="1336" spans="1:9" s="21" customFormat="1" ht="13.5" customHeight="1">
      <c r="A1336" s="59">
        <v>4694341001</v>
      </c>
      <c r="B1336" s="54" t="s">
        <v>1053</v>
      </c>
      <c r="C1336" s="53" t="s">
        <v>879</v>
      </c>
      <c r="D1336" s="55">
        <v>2240</v>
      </c>
      <c r="E1336" s="61">
        <v>459115</v>
      </c>
      <c r="F1336" s="41"/>
      <c r="G1336" s="22"/>
      <c r="H1336" s="42"/>
      <c r="I1336" s="67"/>
    </row>
    <row r="1337" spans="1:9" s="21" customFormat="1" ht="13.5" customHeight="1">
      <c r="A1337" s="59">
        <v>4694350001</v>
      </c>
      <c r="B1337" s="54" t="s">
        <v>1054</v>
      </c>
      <c r="C1337" s="53" t="s">
        <v>879</v>
      </c>
      <c r="D1337" s="55">
        <v>2240</v>
      </c>
      <c r="E1337" s="61">
        <v>459115</v>
      </c>
      <c r="F1337" s="41"/>
      <c r="G1337" s="22"/>
      <c r="H1337" s="42"/>
      <c r="I1337" s="67"/>
    </row>
    <row r="1338" spans="1:9" s="21" customFormat="1" ht="11.25">
      <c r="A1338" s="59">
        <v>4694368001</v>
      </c>
      <c r="B1338" s="54" t="s">
        <v>1055</v>
      </c>
      <c r="C1338" s="53" t="s">
        <v>879</v>
      </c>
      <c r="D1338" s="55">
        <v>2240</v>
      </c>
      <c r="E1338" s="61">
        <v>459115</v>
      </c>
      <c r="F1338" s="41"/>
      <c r="G1338" s="22"/>
      <c r="H1338" s="42"/>
      <c r="I1338" s="67"/>
    </row>
    <row r="1339" spans="1:9" s="21" customFormat="1" ht="13.5" customHeight="1">
      <c r="A1339" s="59">
        <v>4694376001</v>
      </c>
      <c r="B1339" s="54" t="s">
        <v>1056</v>
      </c>
      <c r="C1339" s="53" t="s">
        <v>879</v>
      </c>
      <c r="D1339" s="55">
        <v>2240</v>
      </c>
      <c r="E1339" s="61">
        <v>459115</v>
      </c>
      <c r="F1339" s="41"/>
      <c r="G1339" s="22"/>
      <c r="H1339" s="42"/>
      <c r="I1339" s="67"/>
    </row>
    <row r="1340" spans="1:9" s="21" customFormat="1" ht="13.5" customHeight="1">
      <c r="A1340" s="59">
        <v>4694384001</v>
      </c>
      <c r="B1340" s="54" t="s">
        <v>1057</v>
      </c>
      <c r="C1340" s="53" t="s">
        <v>879</v>
      </c>
      <c r="D1340" s="55">
        <v>2240</v>
      </c>
      <c r="E1340" s="61">
        <v>459115</v>
      </c>
      <c r="F1340" s="41"/>
      <c r="G1340" s="22"/>
      <c r="H1340" s="42"/>
      <c r="I1340" s="67"/>
    </row>
    <row r="1341" spans="1:9" s="21" customFormat="1" ht="13.5" customHeight="1">
      <c r="A1341" s="59">
        <v>4694392001</v>
      </c>
      <c r="B1341" s="54" t="s">
        <v>1058</v>
      </c>
      <c r="C1341" s="53" t="s">
        <v>879</v>
      </c>
      <c r="D1341" s="55">
        <v>2240</v>
      </c>
      <c r="E1341" s="61">
        <v>459115</v>
      </c>
      <c r="F1341" s="41"/>
      <c r="G1341" s="22"/>
      <c r="H1341" s="42"/>
      <c r="I1341" s="67"/>
    </row>
    <row r="1342" spans="1:9" s="21" customFormat="1" ht="13.5" customHeight="1">
      <c r="A1342" s="59">
        <v>4694406001</v>
      </c>
      <c r="B1342" s="54" t="s">
        <v>1059</v>
      </c>
      <c r="C1342" s="53" t="s">
        <v>879</v>
      </c>
      <c r="D1342" s="55">
        <v>2240</v>
      </c>
      <c r="E1342" s="61">
        <v>459115</v>
      </c>
      <c r="F1342" s="41"/>
      <c r="G1342" s="22"/>
      <c r="H1342" s="42"/>
      <c r="I1342" s="67"/>
    </row>
    <row r="1343" spans="1:9" s="21" customFormat="1" ht="13.5" customHeight="1">
      <c r="A1343" s="59">
        <v>4694414001</v>
      </c>
      <c r="B1343" s="54" t="s">
        <v>1060</v>
      </c>
      <c r="C1343" s="53" t="s">
        <v>879</v>
      </c>
      <c r="D1343" s="55">
        <v>2240</v>
      </c>
      <c r="E1343" s="61">
        <v>459115</v>
      </c>
      <c r="F1343" s="41"/>
      <c r="G1343" s="22"/>
      <c r="H1343" s="42"/>
      <c r="I1343" s="67"/>
    </row>
    <row r="1344" spans="1:9" s="21" customFormat="1" ht="13.5" customHeight="1">
      <c r="A1344" s="59">
        <v>4694422001</v>
      </c>
      <c r="B1344" s="54" t="s">
        <v>1061</v>
      </c>
      <c r="C1344" s="53" t="s">
        <v>879</v>
      </c>
      <c r="D1344" s="55">
        <v>2240</v>
      </c>
      <c r="E1344" s="61">
        <v>459115</v>
      </c>
      <c r="F1344" s="41"/>
      <c r="G1344" s="22"/>
      <c r="H1344" s="42"/>
      <c r="I1344" s="67"/>
    </row>
    <row r="1345" spans="1:9" s="21" customFormat="1" ht="13.5" customHeight="1">
      <c r="A1345" s="59">
        <v>4694449001</v>
      </c>
      <c r="B1345" s="54" t="s">
        <v>1062</v>
      </c>
      <c r="C1345" s="53" t="s">
        <v>879</v>
      </c>
      <c r="D1345" s="55">
        <v>2240</v>
      </c>
      <c r="E1345" s="61">
        <v>459115</v>
      </c>
      <c r="F1345" s="41"/>
      <c r="G1345" s="22"/>
      <c r="H1345" s="42"/>
      <c r="I1345" s="67"/>
    </row>
    <row r="1346" spans="1:9" s="21" customFormat="1" ht="13.5" customHeight="1">
      <c r="A1346" s="59">
        <v>4694457001</v>
      </c>
      <c r="B1346" s="54" t="s">
        <v>1063</v>
      </c>
      <c r="C1346" s="53" t="s">
        <v>879</v>
      </c>
      <c r="D1346" s="55">
        <v>2240</v>
      </c>
      <c r="E1346" s="61">
        <v>459115</v>
      </c>
      <c r="F1346" s="41"/>
      <c r="G1346" s="22"/>
      <c r="H1346" s="42"/>
      <c r="I1346" s="67"/>
    </row>
    <row r="1347" spans="1:9" s="21" customFormat="1" ht="13.5" customHeight="1">
      <c r="A1347" s="59">
        <v>4694465001</v>
      </c>
      <c r="B1347" s="54" t="s">
        <v>1064</v>
      </c>
      <c r="C1347" s="53" t="s">
        <v>879</v>
      </c>
      <c r="D1347" s="55">
        <v>2240</v>
      </c>
      <c r="E1347" s="61">
        <v>459115</v>
      </c>
      <c r="F1347" s="41"/>
      <c r="G1347" s="22"/>
      <c r="H1347" s="42"/>
      <c r="I1347" s="67"/>
    </row>
    <row r="1348" spans="1:9" s="21" customFormat="1" ht="13.5" customHeight="1">
      <c r="A1348" s="59">
        <v>4694473001</v>
      </c>
      <c r="B1348" s="54" t="s">
        <v>1065</v>
      </c>
      <c r="C1348" s="53" t="s">
        <v>879</v>
      </c>
      <c r="D1348" s="55">
        <v>2240</v>
      </c>
      <c r="E1348" s="61">
        <v>459115</v>
      </c>
      <c r="F1348" s="41"/>
      <c r="G1348" s="22"/>
      <c r="H1348" s="42"/>
      <c r="I1348" s="67"/>
    </row>
    <row r="1349" spans="1:9" s="21" customFormat="1" ht="13.5" customHeight="1">
      <c r="A1349" s="59">
        <v>4694481001</v>
      </c>
      <c r="B1349" s="54" t="s">
        <v>1066</v>
      </c>
      <c r="C1349" s="53" t="s">
        <v>879</v>
      </c>
      <c r="D1349" s="55">
        <v>2240</v>
      </c>
      <c r="E1349" s="61">
        <v>459115</v>
      </c>
      <c r="F1349" s="41"/>
      <c r="G1349" s="22"/>
      <c r="H1349" s="42"/>
      <c r="I1349" s="67"/>
    </row>
    <row r="1350" spans="1:9" s="21" customFormat="1" ht="13.5" customHeight="1">
      <c r="A1350" s="59">
        <v>4694490001</v>
      </c>
      <c r="B1350" s="54" t="s">
        <v>1067</v>
      </c>
      <c r="C1350" s="53" t="s">
        <v>879</v>
      </c>
      <c r="D1350" s="55">
        <v>2240</v>
      </c>
      <c r="E1350" s="61">
        <v>459115</v>
      </c>
      <c r="F1350" s="41"/>
      <c r="G1350" s="22"/>
      <c r="H1350" s="42"/>
      <c r="I1350" s="67"/>
    </row>
    <row r="1351" spans="1:9" s="21" customFormat="1" ht="13.5" customHeight="1">
      <c r="A1351" s="59">
        <v>4694503001</v>
      </c>
      <c r="B1351" s="54" t="s">
        <v>1068</v>
      </c>
      <c r="C1351" s="53" t="s">
        <v>879</v>
      </c>
      <c r="D1351" s="55">
        <v>2240</v>
      </c>
      <c r="E1351" s="61">
        <v>459115</v>
      </c>
      <c r="F1351" s="41"/>
      <c r="G1351" s="22"/>
      <c r="H1351" s="42"/>
      <c r="I1351" s="67"/>
    </row>
    <row r="1352" spans="1:9" s="21" customFormat="1" ht="13.5" customHeight="1">
      <c r="A1352" s="59">
        <v>4694511001</v>
      </c>
      <c r="B1352" s="54" t="s">
        <v>1069</v>
      </c>
      <c r="C1352" s="53" t="s">
        <v>879</v>
      </c>
      <c r="D1352" s="55">
        <v>2240</v>
      </c>
      <c r="E1352" s="61">
        <v>459115</v>
      </c>
      <c r="F1352" s="41"/>
      <c r="G1352" s="22"/>
      <c r="H1352" s="42"/>
      <c r="I1352" s="67"/>
    </row>
    <row r="1353" spans="1:9" s="21" customFormat="1" ht="13.5" customHeight="1">
      <c r="A1353" s="59">
        <v>4694520001</v>
      </c>
      <c r="B1353" s="54" t="s">
        <v>1070</v>
      </c>
      <c r="C1353" s="53" t="s">
        <v>879</v>
      </c>
      <c r="D1353" s="55">
        <v>2240</v>
      </c>
      <c r="E1353" s="61">
        <v>459115</v>
      </c>
      <c r="F1353" s="41"/>
      <c r="G1353" s="22"/>
      <c r="H1353" s="42"/>
      <c r="I1353" s="67"/>
    </row>
    <row r="1354" spans="1:9" s="21" customFormat="1" ht="13.5" customHeight="1">
      <c r="A1354" s="59">
        <v>5467497001</v>
      </c>
      <c r="B1354" s="54" t="s">
        <v>1071</v>
      </c>
      <c r="C1354" s="53" t="s">
        <v>1072</v>
      </c>
      <c r="D1354" s="55">
        <v>22740</v>
      </c>
      <c r="E1354" s="61">
        <v>459115</v>
      </c>
      <c r="F1354" s="42"/>
      <c r="G1354" s="42"/>
      <c r="H1354" s="42"/>
      <c r="I1354" s="67"/>
    </row>
    <row r="1355" spans="1:9" s="21" customFormat="1" ht="13.5" customHeight="1">
      <c r="A1355" s="59">
        <v>5467454001</v>
      </c>
      <c r="B1355" s="54" t="s">
        <v>1073</v>
      </c>
      <c r="C1355" s="53" t="s">
        <v>1074</v>
      </c>
      <c r="D1355" s="55">
        <v>14472</v>
      </c>
      <c r="E1355" s="61">
        <v>459115</v>
      </c>
      <c r="F1355" s="42"/>
      <c r="G1355" s="42"/>
      <c r="H1355" s="42"/>
      <c r="I1355" s="67"/>
    </row>
    <row r="1356" spans="1:9" s="21" customFormat="1" ht="13.5" customHeight="1">
      <c r="A1356" s="59">
        <v>5467543001</v>
      </c>
      <c r="B1356" s="54" t="s">
        <v>1075</v>
      </c>
      <c r="C1356" s="53" t="s">
        <v>1072</v>
      </c>
      <c r="D1356" s="55">
        <v>18905</v>
      </c>
      <c r="E1356" s="61">
        <v>459115</v>
      </c>
      <c r="F1356" s="42"/>
      <c r="G1356" s="42"/>
      <c r="H1356" s="42"/>
      <c r="I1356" s="67"/>
    </row>
    <row r="1357" spans="1:9" s="21" customFormat="1" ht="13.5" customHeight="1">
      <c r="A1357" s="59">
        <v>5467535001</v>
      </c>
      <c r="B1357" s="54" t="s">
        <v>1076</v>
      </c>
      <c r="C1357" s="53" t="s">
        <v>1074</v>
      </c>
      <c r="D1357" s="55">
        <v>21849</v>
      </c>
      <c r="E1357" s="61">
        <v>459115</v>
      </c>
      <c r="F1357" s="42"/>
      <c r="G1357" s="42"/>
      <c r="H1357" s="42"/>
      <c r="I1357" s="67"/>
    </row>
    <row r="1358" spans="1:9" s="21" customFormat="1" ht="13.5" customHeight="1">
      <c r="A1358" s="59">
        <v>5467098001</v>
      </c>
      <c r="B1358" s="54" t="s">
        <v>1077</v>
      </c>
      <c r="C1358" s="53" t="s">
        <v>1078</v>
      </c>
      <c r="D1358" s="55">
        <v>2109</v>
      </c>
      <c r="E1358" s="61">
        <v>459115</v>
      </c>
      <c r="F1358" s="42"/>
      <c r="G1358" s="42"/>
      <c r="H1358" s="42"/>
      <c r="I1358" s="67"/>
    </row>
    <row r="1359" spans="1:9" s="21" customFormat="1" ht="13.5" customHeight="1">
      <c r="A1359" s="59">
        <v>5467578001</v>
      </c>
      <c r="B1359" s="54" t="s">
        <v>1079</v>
      </c>
      <c r="C1359" s="53" t="s">
        <v>1080</v>
      </c>
      <c r="D1359" s="55">
        <v>2632</v>
      </c>
      <c r="E1359" s="61">
        <v>459115</v>
      </c>
      <c r="F1359" s="41"/>
      <c r="G1359" s="22"/>
      <c r="H1359" s="42"/>
      <c r="I1359" s="67"/>
    </row>
    <row r="1360" spans="1:9" s="21" customFormat="1" ht="13.5" customHeight="1">
      <c r="A1360" s="59">
        <v>3730964001</v>
      </c>
      <c r="B1360" s="54" t="s">
        <v>1101</v>
      </c>
      <c r="C1360" s="53" t="s">
        <v>1102</v>
      </c>
      <c r="D1360" s="55">
        <v>3015</v>
      </c>
      <c r="E1360" s="61">
        <v>459115</v>
      </c>
      <c r="F1360" s="42"/>
      <c r="G1360" s="42"/>
      <c r="H1360" s="42"/>
      <c r="I1360" s="67"/>
    </row>
    <row r="1361" spans="1:9" s="21" customFormat="1" ht="13.5" customHeight="1">
      <c r="A1361" s="59">
        <v>3730972001</v>
      </c>
      <c r="B1361" s="54" t="s">
        <v>1103</v>
      </c>
      <c r="C1361" s="53" t="s">
        <v>1102</v>
      </c>
      <c r="D1361" s="55">
        <v>5391</v>
      </c>
      <c r="E1361" s="61">
        <v>459115</v>
      </c>
      <c r="F1361" s="42"/>
      <c r="G1361" s="42"/>
      <c r="H1361" s="42"/>
      <c r="I1361" s="67"/>
    </row>
    <row r="1362" spans="1:9" s="21" customFormat="1" ht="13.5" customHeight="1">
      <c r="A1362" s="59">
        <v>4802993001</v>
      </c>
      <c r="B1362" s="54" t="s">
        <v>1104</v>
      </c>
      <c r="C1362" s="53" t="s">
        <v>1102</v>
      </c>
      <c r="D1362" s="55">
        <v>5805</v>
      </c>
      <c r="E1362" s="61">
        <v>459115</v>
      </c>
      <c r="F1362" s="42"/>
      <c r="G1362" s="42"/>
      <c r="H1362" s="42"/>
      <c r="I1362" s="67"/>
    </row>
    <row r="1363" spans="1:9" s="21" customFormat="1" ht="13.5" customHeight="1">
      <c r="A1363" s="59">
        <v>3753166001</v>
      </c>
      <c r="B1363" s="54" t="s">
        <v>1105</v>
      </c>
      <c r="C1363" s="53" t="s">
        <v>1106</v>
      </c>
      <c r="D1363" s="55">
        <v>668</v>
      </c>
      <c r="E1363" s="61">
        <v>459115</v>
      </c>
      <c r="F1363" s="42"/>
      <c r="G1363" s="42"/>
      <c r="H1363" s="42"/>
      <c r="I1363" s="67"/>
    </row>
    <row r="1364" spans="1:9" s="21" customFormat="1" ht="13.5" customHeight="1">
      <c r="A1364" s="59">
        <v>4659180001</v>
      </c>
      <c r="B1364" s="54" t="s">
        <v>1107</v>
      </c>
      <c r="C1364" s="53" t="s">
        <v>1108</v>
      </c>
      <c r="D1364" s="55">
        <v>348</v>
      </c>
      <c r="E1364" s="61">
        <v>459115</v>
      </c>
      <c r="F1364" s="42"/>
      <c r="G1364" s="42"/>
      <c r="H1364" s="42"/>
      <c r="I1364" s="67"/>
    </row>
    <row r="1365" spans="1:9" s="21" customFormat="1" ht="13.5" customHeight="1">
      <c r="A1365" s="59">
        <v>4805160001</v>
      </c>
      <c r="B1365" s="54" t="s">
        <v>1111</v>
      </c>
      <c r="C1365" s="53" t="s">
        <v>1088</v>
      </c>
      <c r="D1365" s="55">
        <v>1631</v>
      </c>
      <c r="E1365" s="61">
        <v>459115</v>
      </c>
      <c r="F1365" s="42"/>
      <c r="G1365" s="42"/>
      <c r="H1365" s="42"/>
      <c r="I1365" s="67"/>
    </row>
    <row r="1366" spans="1:9" s="21" customFormat="1" ht="13.5" customHeight="1">
      <c r="A1366" s="59">
        <v>5943523001</v>
      </c>
      <c r="B1366" s="54" t="s">
        <v>417</v>
      </c>
      <c r="C1366" s="53" t="s">
        <v>418</v>
      </c>
      <c r="D1366" s="55">
        <v>18920</v>
      </c>
      <c r="E1366" s="61">
        <v>459115</v>
      </c>
      <c r="F1366" s="42"/>
      <c r="G1366" s="42"/>
      <c r="H1366" s="42"/>
      <c r="I1366" s="67"/>
    </row>
    <row r="1367" spans="1:9" s="21" customFormat="1" ht="13.5" customHeight="1">
      <c r="A1367" s="59">
        <v>6366821001</v>
      </c>
      <c r="B1367" s="54" t="s">
        <v>419</v>
      </c>
      <c r="C1367" s="53" t="s">
        <v>420</v>
      </c>
      <c r="D1367" s="55">
        <v>2471</v>
      </c>
      <c r="E1367" s="61">
        <v>459115</v>
      </c>
      <c r="F1367" s="42"/>
      <c r="G1367" s="42"/>
      <c r="H1367" s="42"/>
      <c r="I1367" s="67"/>
    </row>
    <row r="1368" spans="1:9" s="21" customFormat="1" ht="13.5" customHeight="1">
      <c r="A1368" s="59">
        <v>6480543001</v>
      </c>
      <c r="B1368" s="54" t="s">
        <v>421</v>
      </c>
      <c r="C1368" s="53" t="s">
        <v>422</v>
      </c>
      <c r="D1368" s="55">
        <v>3582</v>
      </c>
      <c r="E1368" s="61">
        <v>459115</v>
      </c>
      <c r="F1368" s="42"/>
      <c r="G1368" s="42"/>
      <c r="H1368" s="42"/>
      <c r="I1368" s="67"/>
    </row>
    <row r="1369" spans="1:9" s="21" customFormat="1" ht="13.5" customHeight="1">
      <c r="A1369" s="59">
        <v>6480560001</v>
      </c>
      <c r="B1369" s="54" t="s">
        <v>423</v>
      </c>
      <c r="C1369" s="53" t="s">
        <v>422</v>
      </c>
      <c r="D1369" s="55">
        <v>3283</v>
      </c>
      <c r="E1369" s="61">
        <v>459115</v>
      </c>
      <c r="F1369" s="42"/>
      <c r="G1369" s="42"/>
      <c r="H1369" s="42"/>
      <c r="I1369" s="67"/>
    </row>
    <row r="1370" spans="1:9" s="21" customFormat="1" ht="11.25">
      <c r="A1370" s="109">
        <v>3186148001</v>
      </c>
      <c r="B1370" s="46" t="s">
        <v>499</v>
      </c>
      <c r="C1370" s="115" t="s">
        <v>500</v>
      </c>
      <c r="D1370" s="47"/>
      <c r="E1370" s="65">
        <v>459136</v>
      </c>
      <c r="F1370" s="48"/>
      <c r="G1370" s="48"/>
      <c r="H1370" s="49"/>
      <c r="I1370" s="127"/>
    </row>
    <row r="1371" spans="1:9" s="21" customFormat="1" ht="11.25">
      <c r="A1371" s="109">
        <v>3186156001</v>
      </c>
      <c r="B1371" s="46" t="s">
        <v>499</v>
      </c>
      <c r="C1371" s="115" t="s">
        <v>501</v>
      </c>
      <c r="D1371" s="47"/>
      <c r="E1371" s="65">
        <v>459136</v>
      </c>
      <c r="F1371" s="48"/>
      <c r="G1371" s="48"/>
      <c r="H1371" s="49"/>
      <c r="I1371" s="127"/>
    </row>
    <row r="1372" spans="1:9" s="21" customFormat="1" ht="21" customHeight="1">
      <c r="A1372" s="109">
        <v>3186237001</v>
      </c>
      <c r="B1372" s="46" t="s">
        <v>505</v>
      </c>
      <c r="C1372" s="115" t="s">
        <v>498</v>
      </c>
      <c r="D1372" s="47"/>
      <c r="E1372" s="65">
        <v>459136</v>
      </c>
      <c r="F1372" s="48"/>
      <c r="G1372" s="48"/>
      <c r="H1372" s="49"/>
      <c r="I1372" s="127"/>
    </row>
    <row r="1373" spans="1:9" s="21" customFormat="1" ht="11.25">
      <c r="A1373" s="109">
        <v>3186580001</v>
      </c>
      <c r="B1373" s="46" t="s">
        <v>506</v>
      </c>
      <c r="C1373" s="115" t="s">
        <v>507</v>
      </c>
      <c r="D1373" s="47"/>
      <c r="E1373" s="65">
        <v>459110</v>
      </c>
      <c r="F1373" s="48"/>
      <c r="G1373" s="48"/>
      <c r="H1373" s="49"/>
      <c r="I1373" s="127"/>
    </row>
    <row r="1374" spans="1:9" s="21" customFormat="1" ht="11.25">
      <c r="A1374" s="109">
        <v>3246817001</v>
      </c>
      <c r="B1374" s="46" t="s">
        <v>327</v>
      </c>
      <c r="C1374" s="115" t="s">
        <v>328</v>
      </c>
      <c r="D1374" s="47"/>
      <c r="E1374" s="65">
        <v>459136</v>
      </c>
      <c r="F1374" s="48"/>
      <c r="G1374" s="48"/>
      <c r="H1374" s="49"/>
      <c r="I1374" s="127"/>
    </row>
    <row r="1375" spans="1:9" s="21" customFormat="1" ht="11.25">
      <c r="A1375" s="109">
        <v>3246949001</v>
      </c>
      <c r="B1375" s="46" t="s">
        <v>327</v>
      </c>
      <c r="C1375" s="115" t="s">
        <v>329</v>
      </c>
      <c r="D1375" s="47"/>
      <c r="E1375" s="65">
        <v>459136</v>
      </c>
      <c r="F1375" s="48"/>
      <c r="G1375" s="48"/>
      <c r="H1375" s="49"/>
      <c r="I1375" s="127"/>
    </row>
    <row r="1376" spans="1:9" s="21" customFormat="1" ht="11.25">
      <c r="A1376" s="109">
        <v>3253791001</v>
      </c>
      <c r="B1376" s="46" t="s">
        <v>509</v>
      </c>
      <c r="C1376" s="115" t="s">
        <v>510</v>
      </c>
      <c r="D1376" s="47"/>
      <c r="E1376" s="65">
        <v>459110</v>
      </c>
      <c r="F1376" s="48"/>
      <c r="G1376" s="48"/>
      <c r="H1376" s="49"/>
      <c r="I1376" s="127"/>
    </row>
    <row r="1377" spans="1:9" s="21" customFormat="1" ht="11.25">
      <c r="A1377" s="109">
        <v>3262154001</v>
      </c>
      <c r="B1377" s="46" t="s">
        <v>200</v>
      </c>
      <c r="C1377" s="115" t="s">
        <v>201</v>
      </c>
      <c r="D1377" s="47"/>
      <c r="E1377" s="65">
        <v>459136</v>
      </c>
      <c r="F1377" s="48"/>
      <c r="G1377" s="48"/>
      <c r="H1377" s="49"/>
      <c r="I1377" s="127"/>
    </row>
    <row r="1378" spans="1:9" s="21" customFormat="1" ht="11.25">
      <c r="A1378" s="109">
        <v>3263690001</v>
      </c>
      <c r="B1378" s="46" t="s">
        <v>202</v>
      </c>
      <c r="C1378" s="115" t="s">
        <v>203</v>
      </c>
      <c r="D1378" s="47"/>
      <c r="E1378" s="65">
        <v>459136</v>
      </c>
      <c r="F1378" s="48"/>
      <c r="G1378" s="48"/>
      <c r="H1378" s="49"/>
      <c r="I1378" s="127"/>
    </row>
    <row r="1379" spans="1:9" s="21" customFormat="1" ht="11.25">
      <c r="A1379" s="109">
        <v>3266877910</v>
      </c>
      <c r="B1379" s="46" t="s">
        <v>204</v>
      </c>
      <c r="C1379" s="115" t="s">
        <v>205</v>
      </c>
      <c r="D1379" s="47"/>
      <c r="E1379" s="65">
        <v>459130</v>
      </c>
      <c r="F1379" s="48"/>
      <c r="G1379" s="48"/>
      <c r="H1379" s="49"/>
      <c r="I1379" s="127"/>
    </row>
    <row r="1380" spans="1:9" s="21" customFormat="1" ht="11.25">
      <c r="A1380" s="109">
        <v>3266885001</v>
      </c>
      <c r="B1380" s="46" t="s">
        <v>206</v>
      </c>
      <c r="C1380" s="115" t="s">
        <v>207</v>
      </c>
      <c r="D1380" s="47"/>
      <c r="E1380" s="65">
        <v>459130</v>
      </c>
      <c r="F1380" s="48"/>
      <c r="G1380" s="48"/>
      <c r="H1380" s="49"/>
      <c r="I1380" s="127"/>
    </row>
    <row r="1381" spans="1:9" s="21" customFormat="1" ht="11.25">
      <c r="A1381" s="109">
        <v>3268969001</v>
      </c>
      <c r="B1381" s="46" t="s">
        <v>208</v>
      </c>
      <c r="C1381" s="115" t="s">
        <v>209</v>
      </c>
      <c r="D1381" s="47"/>
      <c r="E1381" s="65">
        <v>459136</v>
      </c>
      <c r="F1381" s="48"/>
      <c r="G1381" s="48"/>
      <c r="H1381" s="49"/>
      <c r="I1381" s="127"/>
    </row>
    <row r="1382" spans="1:9" s="21" customFormat="1" ht="11.25">
      <c r="A1382" s="109">
        <v>3268985001</v>
      </c>
      <c r="B1382" s="46" t="s">
        <v>210</v>
      </c>
      <c r="C1382" s="115" t="s">
        <v>209</v>
      </c>
      <c r="D1382" s="47"/>
      <c r="E1382" s="65">
        <v>459136</v>
      </c>
      <c r="F1382" s="48"/>
      <c r="G1382" s="48"/>
      <c r="H1382" s="49"/>
      <c r="I1382" s="127"/>
    </row>
    <row r="1383" spans="1:9" s="21" customFormat="1" ht="11.25">
      <c r="A1383" s="109">
        <v>3268993001</v>
      </c>
      <c r="B1383" s="46" t="s">
        <v>211</v>
      </c>
      <c r="C1383" s="115" t="s">
        <v>212</v>
      </c>
      <c r="D1383" s="47"/>
      <c r="E1383" s="65">
        <v>459136</v>
      </c>
      <c r="F1383" s="48"/>
      <c r="G1383" s="48"/>
      <c r="H1383" s="49"/>
      <c r="I1383" s="127"/>
    </row>
    <row r="1384" spans="1:9" s="21" customFormat="1" ht="11.25">
      <c r="A1384" s="109">
        <v>3269019001</v>
      </c>
      <c r="B1384" s="46" t="s">
        <v>213</v>
      </c>
      <c r="C1384" s="115" t="s">
        <v>214</v>
      </c>
      <c r="D1384" s="47"/>
      <c r="E1384" s="65">
        <v>459136</v>
      </c>
      <c r="F1384" s="48"/>
      <c r="G1384" s="48"/>
      <c r="H1384" s="49"/>
      <c r="I1384" s="127"/>
    </row>
    <row r="1385" spans="1:9" s="21" customFormat="1" ht="11.25">
      <c r="A1385" s="109">
        <v>3290395001</v>
      </c>
      <c r="B1385" s="46" t="s">
        <v>1436</v>
      </c>
      <c r="C1385" s="115" t="s">
        <v>1437</v>
      </c>
      <c r="D1385" s="47"/>
      <c r="E1385" s="65">
        <v>459136</v>
      </c>
      <c r="F1385" s="48"/>
      <c r="G1385" s="48"/>
      <c r="H1385" s="49"/>
      <c r="I1385" s="127"/>
    </row>
    <row r="1386" spans="1:9" s="21" customFormat="1" ht="11.25">
      <c r="A1386" s="109">
        <v>3310191910</v>
      </c>
      <c r="B1386" s="46" t="s">
        <v>188</v>
      </c>
      <c r="C1386" s="115" t="s">
        <v>189</v>
      </c>
      <c r="D1386" s="47"/>
      <c r="E1386" s="65">
        <v>459130</v>
      </c>
      <c r="F1386" s="48"/>
      <c r="G1386" s="48"/>
      <c r="H1386" s="49"/>
      <c r="I1386" s="127"/>
    </row>
    <row r="1387" spans="1:9" s="21" customFormat="1" ht="11.25">
      <c r="A1387" s="109">
        <v>3315622910</v>
      </c>
      <c r="B1387" s="46" t="s">
        <v>190</v>
      </c>
      <c r="C1387" s="115" t="s">
        <v>205</v>
      </c>
      <c r="D1387" s="47"/>
      <c r="E1387" s="65">
        <v>459130</v>
      </c>
      <c r="F1387" s="48"/>
      <c r="G1387" s="48"/>
      <c r="H1387" s="49"/>
      <c r="I1387" s="127"/>
    </row>
    <row r="1388" spans="1:9" s="21" customFormat="1" ht="11.25">
      <c r="A1388" s="109">
        <v>3315860001</v>
      </c>
      <c r="B1388" s="46" t="s">
        <v>216</v>
      </c>
      <c r="C1388" s="115" t="s">
        <v>498</v>
      </c>
      <c r="D1388" s="47"/>
      <c r="E1388" s="65">
        <v>459136</v>
      </c>
      <c r="F1388" s="48"/>
      <c r="G1388" s="48"/>
      <c r="H1388" s="49"/>
      <c r="I1388" s="127"/>
    </row>
    <row r="1389" spans="1:9" s="21" customFormat="1" ht="11.25">
      <c r="A1389" s="109">
        <v>3335461001</v>
      </c>
      <c r="B1389" s="46" t="s">
        <v>352</v>
      </c>
      <c r="C1389" s="115" t="s">
        <v>353</v>
      </c>
      <c r="D1389" s="47"/>
      <c r="E1389" s="65">
        <v>459136</v>
      </c>
      <c r="F1389" s="48"/>
      <c r="G1389" s="48"/>
      <c r="H1389" s="49"/>
      <c r="I1389" s="127"/>
    </row>
    <row r="1390" spans="1:9" s="21" customFormat="1" ht="11.25">
      <c r="A1390" s="109">
        <v>3358828001</v>
      </c>
      <c r="B1390" s="46" t="s">
        <v>357</v>
      </c>
      <c r="C1390" s="115" t="s">
        <v>498</v>
      </c>
      <c r="D1390" s="47"/>
      <c r="E1390" s="65">
        <v>459136</v>
      </c>
      <c r="F1390" s="48"/>
      <c r="G1390" s="48"/>
      <c r="H1390" s="49"/>
      <c r="I1390" s="127"/>
    </row>
    <row r="1391" spans="1:9" s="21" customFormat="1" ht="11.25">
      <c r="A1391" s="109">
        <v>3514919001</v>
      </c>
      <c r="B1391" s="46" t="s">
        <v>654</v>
      </c>
      <c r="C1391" s="115" t="s">
        <v>655</v>
      </c>
      <c r="D1391" s="47"/>
      <c r="E1391" s="65">
        <v>459136</v>
      </c>
      <c r="F1391" s="48"/>
      <c r="G1391" s="48"/>
      <c r="H1391" s="49"/>
      <c r="I1391" s="127"/>
    </row>
    <row r="1392" spans="1:9" s="21" customFormat="1" ht="11.25">
      <c r="A1392" s="109">
        <v>3514935001</v>
      </c>
      <c r="B1392" s="46" t="s">
        <v>656</v>
      </c>
      <c r="C1392" s="115" t="s">
        <v>655</v>
      </c>
      <c r="D1392" s="47"/>
      <c r="E1392" s="65">
        <v>459136</v>
      </c>
      <c r="F1392" s="48"/>
      <c r="G1392" s="48"/>
      <c r="H1392" s="49"/>
      <c r="I1392" s="127"/>
    </row>
    <row r="1393" spans="1:9" s="21" customFormat="1" ht="22.5">
      <c r="A1393" s="109">
        <v>3728790001</v>
      </c>
      <c r="B1393" s="46" t="s">
        <v>413</v>
      </c>
      <c r="C1393" s="115" t="s">
        <v>498</v>
      </c>
      <c r="D1393" s="47"/>
      <c r="E1393" s="65">
        <v>459136</v>
      </c>
      <c r="F1393" s="48"/>
      <c r="G1393" s="48"/>
      <c r="H1393" s="50"/>
      <c r="I1393" s="127"/>
    </row>
    <row r="1394" spans="1:9" s="21" customFormat="1" ht="11.25">
      <c r="A1394" s="109">
        <v>3728803001</v>
      </c>
      <c r="B1394" s="46" t="s">
        <v>414</v>
      </c>
      <c r="C1394" s="115" t="s">
        <v>222</v>
      </c>
      <c r="D1394" s="47"/>
      <c r="E1394" s="65">
        <v>459136</v>
      </c>
      <c r="F1394" s="48"/>
      <c r="G1394" s="48"/>
      <c r="H1394" s="50"/>
      <c r="I1394" s="127"/>
    </row>
    <row r="1395" spans="1:9" s="21" customFormat="1" ht="11.25">
      <c r="A1395" s="109">
        <v>3728811001</v>
      </c>
      <c r="B1395" s="46" t="s">
        <v>223</v>
      </c>
      <c r="C1395" s="115" t="s">
        <v>224</v>
      </c>
      <c r="D1395" s="47"/>
      <c r="E1395" s="65">
        <v>459136</v>
      </c>
      <c r="F1395" s="48"/>
      <c r="G1395" s="48"/>
      <c r="H1395" s="50"/>
      <c r="I1395" s="127"/>
    </row>
    <row r="1396" spans="1:9" s="21" customFormat="1" ht="11.25">
      <c r="A1396" s="109">
        <v>3784843001</v>
      </c>
      <c r="B1396" s="46" t="s">
        <v>231</v>
      </c>
      <c r="C1396" s="115" t="s">
        <v>232</v>
      </c>
      <c r="D1396" s="47"/>
      <c r="E1396" s="65">
        <v>459136</v>
      </c>
      <c r="F1396" s="48"/>
      <c r="G1396" s="48"/>
      <c r="H1396" s="50"/>
      <c r="I1396" s="127"/>
    </row>
    <row r="1397" spans="1:9" s="21" customFormat="1" ht="11.25">
      <c r="A1397" s="109">
        <v>4349741001</v>
      </c>
      <c r="B1397" s="46" t="s">
        <v>448</v>
      </c>
      <c r="C1397" s="115" t="s">
        <v>224</v>
      </c>
      <c r="D1397" s="47"/>
      <c r="E1397" s="65">
        <v>459136</v>
      </c>
      <c r="F1397" s="48"/>
      <c r="G1397" s="48"/>
      <c r="H1397" s="50"/>
      <c r="I1397" s="127"/>
    </row>
    <row r="1398" spans="1:9" s="21" customFormat="1" ht="11.25">
      <c r="A1398" s="109">
        <v>4471954001</v>
      </c>
      <c r="B1398" s="46" t="s">
        <v>1484</v>
      </c>
      <c r="C1398" s="115" t="s">
        <v>329</v>
      </c>
      <c r="D1398" s="47"/>
      <c r="E1398" s="65">
        <v>459136</v>
      </c>
      <c r="F1398" s="48"/>
      <c r="G1398" s="48"/>
      <c r="H1398" s="50"/>
      <c r="I1398" s="127"/>
    </row>
    <row r="1399" spans="1:9" s="21" customFormat="1" ht="11.25">
      <c r="A1399" s="109">
        <v>4492838001</v>
      </c>
      <c r="B1399" s="46" t="s">
        <v>1487</v>
      </c>
      <c r="C1399" s="115" t="s">
        <v>329</v>
      </c>
      <c r="D1399" s="47"/>
      <c r="E1399" s="65">
        <v>459136</v>
      </c>
      <c r="F1399" s="48"/>
      <c r="G1399" s="48"/>
      <c r="H1399" s="50"/>
      <c r="I1399" s="127"/>
    </row>
    <row r="1400" spans="1:9" s="21" customFormat="1" ht="11.25">
      <c r="A1400" s="110">
        <v>4643798001</v>
      </c>
      <c r="B1400" s="51" t="s">
        <v>1626</v>
      </c>
      <c r="C1400" s="68"/>
      <c r="D1400" s="47"/>
      <c r="E1400" s="65">
        <v>459110</v>
      </c>
      <c r="F1400" s="48"/>
      <c r="G1400" s="48"/>
      <c r="H1400" s="50"/>
      <c r="I1400" s="127"/>
    </row>
    <row r="1401" spans="1:9" s="21" customFormat="1" ht="22.5">
      <c r="A1401" s="109">
        <v>4719930001</v>
      </c>
      <c r="B1401" s="46" t="s">
        <v>512</v>
      </c>
      <c r="C1401" s="115" t="s">
        <v>513</v>
      </c>
      <c r="D1401" s="47"/>
      <c r="E1401" s="65">
        <v>459140</v>
      </c>
      <c r="F1401" s="48"/>
      <c r="G1401" s="48"/>
      <c r="H1401" s="50"/>
      <c r="I1401" s="127"/>
    </row>
    <row r="1402" spans="1:9" s="21" customFormat="1" ht="22.5">
      <c r="A1402" s="109">
        <v>4719972001</v>
      </c>
      <c r="B1402" s="46" t="s">
        <v>517</v>
      </c>
      <c r="C1402" s="115" t="s">
        <v>518</v>
      </c>
      <c r="D1402" s="47"/>
      <c r="E1402" s="65">
        <v>459140</v>
      </c>
      <c r="F1402" s="48"/>
      <c r="G1402" s="48"/>
      <c r="H1402" s="50"/>
      <c r="I1402" s="127"/>
    </row>
    <row r="1403" spans="1:9" s="21" customFormat="1" ht="22.5">
      <c r="A1403" s="109">
        <v>4719999001</v>
      </c>
      <c r="B1403" s="46" t="s">
        <v>519</v>
      </c>
      <c r="C1403" s="115" t="s">
        <v>516</v>
      </c>
      <c r="D1403" s="47"/>
      <c r="E1403" s="65">
        <v>459140</v>
      </c>
      <c r="F1403" s="48"/>
      <c r="G1403" s="48"/>
      <c r="H1403" s="50"/>
      <c r="I1403" s="127"/>
    </row>
    <row r="1404" spans="1:9" s="21" customFormat="1" ht="11.25">
      <c r="A1404" s="109">
        <v>4940571001</v>
      </c>
      <c r="B1404" s="46" t="s">
        <v>662</v>
      </c>
      <c r="C1404" s="115" t="s">
        <v>663</v>
      </c>
      <c r="D1404" s="47"/>
      <c r="E1404" s="65">
        <v>459135</v>
      </c>
      <c r="F1404" s="48"/>
      <c r="G1404" s="48"/>
      <c r="H1404" s="50"/>
      <c r="I1404" s="127"/>
    </row>
    <row r="1405" spans="1:9" s="21" customFormat="1" ht="11.25">
      <c r="A1405" s="109">
        <v>5056144001</v>
      </c>
      <c r="B1405" s="46" t="s">
        <v>223</v>
      </c>
      <c r="C1405" s="115" t="s">
        <v>1601</v>
      </c>
      <c r="D1405" s="47"/>
      <c r="E1405" s="65">
        <v>459136</v>
      </c>
      <c r="F1405" s="48"/>
      <c r="G1405" s="48"/>
      <c r="H1405" s="50"/>
      <c r="I1405" s="127"/>
    </row>
    <row r="1406" spans="1:9" s="21" customFormat="1" ht="11.25">
      <c r="A1406" s="109">
        <v>5056446001</v>
      </c>
      <c r="B1406" s="46" t="s">
        <v>1602</v>
      </c>
      <c r="C1406" s="115" t="s">
        <v>1603</v>
      </c>
      <c r="D1406" s="47"/>
      <c r="E1406" s="65">
        <v>459140</v>
      </c>
      <c r="F1406" s="48"/>
      <c r="G1406" s="48"/>
      <c r="H1406" s="50"/>
      <c r="I1406" s="127"/>
    </row>
    <row r="1407" spans="1:9" s="21" customFormat="1" ht="11.25">
      <c r="A1407" s="109">
        <v>5190894001</v>
      </c>
      <c r="B1407" s="46" t="s">
        <v>532</v>
      </c>
      <c r="C1407" s="115" t="s">
        <v>533</v>
      </c>
      <c r="D1407" s="47"/>
      <c r="E1407" s="65">
        <v>459115</v>
      </c>
      <c r="F1407" s="48"/>
      <c r="G1407" s="48"/>
      <c r="H1407" s="50"/>
      <c r="I1407" s="127"/>
    </row>
    <row r="1408" spans="1:9" s="21" customFormat="1" ht="11.25">
      <c r="A1408" s="109">
        <v>10102768001</v>
      </c>
      <c r="B1408" s="46" t="s">
        <v>539</v>
      </c>
      <c r="C1408" s="115" t="s">
        <v>540</v>
      </c>
      <c r="D1408" s="47"/>
      <c r="E1408" s="65">
        <v>459140</v>
      </c>
      <c r="F1408" s="48"/>
      <c r="G1408" s="48"/>
      <c r="H1408" s="50"/>
      <c r="I1408" s="127"/>
    </row>
    <row r="1409" spans="1:9" s="21" customFormat="1" ht="11.25">
      <c r="A1409" s="109">
        <v>10106941001</v>
      </c>
      <c r="B1409" s="46" t="s">
        <v>239</v>
      </c>
      <c r="C1409" s="115" t="s">
        <v>543</v>
      </c>
      <c r="D1409" s="47"/>
      <c r="E1409" s="65">
        <v>459130</v>
      </c>
      <c r="F1409" s="48"/>
      <c r="G1409" s="48"/>
      <c r="H1409" s="50"/>
      <c r="I1409" s="127"/>
    </row>
    <row r="1410" spans="1:9" s="21" customFormat="1" ht="11.25">
      <c r="A1410" s="109">
        <v>10404101001</v>
      </c>
      <c r="B1410" s="46" t="s">
        <v>145</v>
      </c>
      <c r="C1410" s="115" t="s">
        <v>1645</v>
      </c>
      <c r="D1410" s="47"/>
      <c r="E1410" s="65">
        <v>459130</v>
      </c>
      <c r="F1410" s="48"/>
      <c r="G1410" s="48"/>
      <c r="H1410" s="50"/>
      <c r="I1410" s="127"/>
    </row>
    <row r="1411" spans="1:9" s="21" customFormat="1" ht="11.25">
      <c r="A1411" s="109">
        <v>10404233001</v>
      </c>
      <c r="B1411" s="46" t="s">
        <v>146</v>
      </c>
      <c r="C1411" s="115" t="s">
        <v>137</v>
      </c>
      <c r="D1411" s="47"/>
      <c r="E1411" s="65">
        <v>459130</v>
      </c>
      <c r="F1411" s="48"/>
      <c r="G1411" s="48"/>
      <c r="H1411" s="50"/>
      <c r="I1411" s="127"/>
    </row>
    <row r="1412" spans="1:9" s="21" customFormat="1" ht="11.25">
      <c r="A1412" s="109">
        <v>10633526001</v>
      </c>
      <c r="B1412" s="46" t="s">
        <v>1529</v>
      </c>
      <c r="C1412" s="115" t="s">
        <v>1530</v>
      </c>
      <c r="D1412" s="47"/>
      <c r="E1412" s="65">
        <v>459130</v>
      </c>
      <c r="F1412" s="48"/>
      <c r="G1412" s="48"/>
      <c r="H1412" s="50"/>
      <c r="I1412" s="127"/>
    </row>
    <row r="1413" spans="1:9" s="21" customFormat="1" ht="11.25">
      <c r="A1413" s="109">
        <v>10656330001</v>
      </c>
      <c r="B1413" s="46" t="s">
        <v>1536</v>
      </c>
      <c r="C1413" s="115" t="s">
        <v>1530</v>
      </c>
      <c r="D1413" s="47"/>
      <c r="E1413" s="65">
        <v>459130</v>
      </c>
      <c r="F1413" s="48"/>
      <c r="G1413" s="48"/>
      <c r="H1413" s="50"/>
      <c r="I1413" s="127"/>
    </row>
    <row r="1414" spans="1:9" s="21" customFormat="1" ht="11.25">
      <c r="A1414" s="109">
        <v>10740756001</v>
      </c>
      <c r="B1414" s="46" t="s">
        <v>1507</v>
      </c>
      <c r="C1414" s="115" t="s">
        <v>1531</v>
      </c>
      <c r="D1414" s="47"/>
      <c r="E1414" s="65">
        <v>459130</v>
      </c>
      <c r="F1414" s="48"/>
      <c r="G1414" s="48"/>
      <c r="H1414" s="50"/>
      <c r="I1414" s="127"/>
    </row>
    <row r="1415" spans="1:9" s="21" customFormat="1" ht="11.25">
      <c r="A1415" s="109">
        <v>10753360001</v>
      </c>
      <c r="B1415" s="46" t="s">
        <v>1510</v>
      </c>
      <c r="C1415" s="115" t="s">
        <v>1518</v>
      </c>
      <c r="D1415" s="47"/>
      <c r="E1415" s="65">
        <v>459130</v>
      </c>
      <c r="F1415" s="48"/>
      <c r="G1415" s="48"/>
      <c r="H1415" s="50"/>
      <c r="I1415" s="127"/>
    </row>
    <row r="1416" spans="1:9" s="21" customFormat="1" ht="11.25">
      <c r="A1416" s="109">
        <v>10775258001</v>
      </c>
      <c r="B1416" s="46" t="s">
        <v>1513</v>
      </c>
      <c r="C1416" s="115" t="s">
        <v>137</v>
      </c>
      <c r="D1416" s="47"/>
      <c r="E1416" s="65">
        <v>459130</v>
      </c>
      <c r="F1416" s="48"/>
      <c r="G1416" s="48"/>
      <c r="H1416" s="50"/>
      <c r="I1416" s="127"/>
    </row>
    <row r="1417" spans="1:9" s="21" customFormat="1" ht="11.25">
      <c r="A1417" s="109">
        <v>10786322001</v>
      </c>
      <c r="B1417" s="46" t="s">
        <v>1515</v>
      </c>
      <c r="C1417" s="115" t="s">
        <v>1645</v>
      </c>
      <c r="D1417" s="47"/>
      <c r="E1417" s="65">
        <v>459130</v>
      </c>
      <c r="F1417" s="48"/>
      <c r="G1417" s="48"/>
      <c r="H1417" s="50"/>
      <c r="I1417" s="127"/>
    </row>
    <row r="1418" spans="1:9" s="21" customFormat="1" ht="11.25">
      <c r="A1418" s="109">
        <v>10814261001</v>
      </c>
      <c r="B1418" s="46" t="s">
        <v>1409</v>
      </c>
      <c r="C1418" s="115" t="s">
        <v>1410</v>
      </c>
      <c r="D1418" s="47"/>
      <c r="E1418" s="65">
        <v>459130</v>
      </c>
      <c r="F1418" s="48"/>
      <c r="G1418" s="48"/>
      <c r="H1418" s="50"/>
      <c r="I1418" s="127"/>
    </row>
    <row r="1419" spans="1:9" s="21" customFormat="1" ht="11.25">
      <c r="A1419" s="109">
        <v>10814393001</v>
      </c>
      <c r="B1419" s="46" t="s">
        <v>247</v>
      </c>
      <c r="C1419" s="115" t="s">
        <v>535</v>
      </c>
      <c r="D1419" s="47"/>
      <c r="E1419" s="65">
        <v>459140</v>
      </c>
      <c r="F1419" s="48"/>
      <c r="G1419" s="48"/>
      <c r="H1419" s="50"/>
      <c r="I1419" s="127"/>
    </row>
    <row r="1420" spans="1:9" s="21" customFormat="1" ht="11.25">
      <c r="A1420" s="109">
        <v>11047647001</v>
      </c>
      <c r="B1420" s="46" t="s">
        <v>1529</v>
      </c>
      <c r="C1420" s="115" t="s">
        <v>345</v>
      </c>
      <c r="D1420" s="47"/>
      <c r="E1420" s="65">
        <v>459130</v>
      </c>
      <c r="F1420" s="48"/>
      <c r="G1420" s="48"/>
      <c r="H1420" s="50"/>
      <c r="I1420" s="127"/>
    </row>
    <row r="1421" spans="1:9" s="21" customFormat="1" ht="11.25">
      <c r="A1421" s="109">
        <v>11059467001</v>
      </c>
      <c r="B1421" s="46" t="s">
        <v>640</v>
      </c>
      <c r="C1421" s="115" t="s">
        <v>641</v>
      </c>
      <c r="D1421" s="47"/>
      <c r="E1421" s="65">
        <v>459140</v>
      </c>
      <c r="F1421" s="48"/>
      <c r="G1421" s="48"/>
      <c r="H1421" s="50"/>
      <c r="I1421" s="127"/>
    </row>
    <row r="1422" spans="1:9" s="21" customFormat="1" ht="11.25">
      <c r="A1422" s="109">
        <v>11087479001</v>
      </c>
      <c r="B1422" s="46" t="s">
        <v>650</v>
      </c>
      <c r="C1422" s="115" t="s">
        <v>493</v>
      </c>
      <c r="D1422" s="47"/>
      <c r="E1422" s="65">
        <v>459130</v>
      </c>
      <c r="F1422" s="48"/>
      <c r="G1422" s="48"/>
      <c r="H1422" s="50"/>
      <c r="I1422" s="127"/>
    </row>
    <row r="1423" spans="1:9" s="21" customFormat="1" ht="11.25">
      <c r="A1423" s="109">
        <v>11111914001</v>
      </c>
      <c r="B1423" s="46" t="s">
        <v>1549</v>
      </c>
      <c r="C1423" s="115" t="s">
        <v>1550</v>
      </c>
      <c r="D1423" s="47"/>
      <c r="E1423" s="65">
        <v>459140</v>
      </c>
      <c r="F1423" s="48"/>
      <c r="G1423" s="48"/>
      <c r="H1423" s="50"/>
      <c r="I1423" s="127"/>
    </row>
    <row r="1424" spans="1:9" s="21" customFormat="1" ht="11.25">
      <c r="A1424" s="109">
        <v>11131354001</v>
      </c>
      <c r="B1424" s="46" t="s">
        <v>1563</v>
      </c>
      <c r="C1424" s="115" t="s">
        <v>1564</v>
      </c>
      <c r="D1424" s="47"/>
      <c r="E1424" s="65">
        <v>459130</v>
      </c>
      <c r="F1424" s="48"/>
      <c r="G1424" s="48"/>
      <c r="H1424" s="50"/>
      <c r="I1424" s="127"/>
    </row>
    <row r="1425" spans="1:9" s="21" customFormat="1" ht="11.25">
      <c r="A1425" s="109">
        <v>11142372001</v>
      </c>
      <c r="B1425" s="46" t="s">
        <v>1567</v>
      </c>
      <c r="C1425" s="115" t="s">
        <v>356</v>
      </c>
      <c r="D1425" s="47"/>
      <c r="E1425" s="65">
        <v>459140</v>
      </c>
      <c r="F1425" s="48"/>
      <c r="G1425" s="48"/>
      <c r="H1425" s="50"/>
      <c r="I1425" s="127"/>
    </row>
    <row r="1426" spans="1:9" s="21" customFormat="1" ht="11.25">
      <c r="A1426" s="109">
        <v>11175076001</v>
      </c>
      <c r="B1426" s="46" t="s">
        <v>622</v>
      </c>
      <c r="C1426" s="115" t="s">
        <v>1641</v>
      </c>
      <c r="D1426" s="47"/>
      <c r="E1426" s="65">
        <v>459130</v>
      </c>
      <c r="F1426" s="48"/>
      <c r="G1426" s="48"/>
      <c r="H1426" s="50"/>
      <c r="I1426" s="127"/>
    </row>
    <row r="1427" spans="1:9" s="21" customFormat="1" ht="11.25">
      <c r="A1427" s="109">
        <v>11207598001</v>
      </c>
      <c r="B1427" s="46" t="s">
        <v>1536</v>
      </c>
      <c r="C1427" s="115" t="s">
        <v>345</v>
      </c>
      <c r="D1427" s="47"/>
      <c r="E1427" s="65">
        <v>459130</v>
      </c>
      <c r="F1427" s="48"/>
      <c r="G1427" s="48"/>
      <c r="H1427" s="50"/>
      <c r="I1427" s="127"/>
    </row>
    <row r="1428" spans="1:9" s="21" customFormat="1" ht="11.25">
      <c r="A1428" s="109">
        <v>11207601001</v>
      </c>
      <c r="B1428" s="46" t="s">
        <v>618</v>
      </c>
      <c r="C1428" s="115" t="s">
        <v>1494</v>
      </c>
      <c r="D1428" s="47"/>
      <c r="E1428" s="65">
        <v>459130</v>
      </c>
      <c r="F1428" s="48"/>
      <c r="G1428" s="48"/>
      <c r="H1428" s="50"/>
      <c r="I1428" s="127"/>
    </row>
    <row r="1429" spans="1:9" s="21" customFormat="1" ht="11.25">
      <c r="A1429" s="109">
        <v>11207636001</v>
      </c>
      <c r="B1429" s="46" t="s">
        <v>1513</v>
      </c>
      <c r="C1429" s="115" t="s">
        <v>345</v>
      </c>
      <c r="D1429" s="47"/>
      <c r="E1429" s="65">
        <v>459130</v>
      </c>
      <c r="F1429" s="48"/>
      <c r="G1429" s="48"/>
      <c r="H1429" s="50"/>
      <c r="I1429" s="127"/>
    </row>
    <row r="1430" spans="1:9" s="21" customFormat="1" ht="11.25">
      <c r="A1430" s="109">
        <v>11207652001</v>
      </c>
      <c r="B1430" s="46" t="s">
        <v>619</v>
      </c>
      <c r="C1430" s="115" t="s">
        <v>342</v>
      </c>
      <c r="D1430" s="47"/>
      <c r="E1430" s="65">
        <v>459130</v>
      </c>
      <c r="F1430" s="48"/>
      <c r="G1430" s="48"/>
      <c r="H1430" s="50"/>
      <c r="I1430" s="127"/>
    </row>
    <row r="1431" spans="1:9" s="21" customFormat="1" ht="11.25">
      <c r="A1431" s="109">
        <v>11277014001</v>
      </c>
      <c r="B1431" s="46" t="s">
        <v>374</v>
      </c>
      <c r="C1431" s="115" t="s">
        <v>1508</v>
      </c>
      <c r="D1431" s="47"/>
      <c r="E1431" s="65">
        <v>459130</v>
      </c>
      <c r="F1431" s="48"/>
      <c r="G1431" s="48"/>
      <c r="H1431" s="50"/>
      <c r="I1431" s="127"/>
    </row>
    <row r="1432" spans="1:9" s="21" customFormat="1" ht="11.25">
      <c r="A1432" s="109">
        <v>11292587001</v>
      </c>
      <c r="B1432" s="46" t="s">
        <v>677</v>
      </c>
      <c r="C1432" s="115" t="s">
        <v>1508</v>
      </c>
      <c r="D1432" s="47"/>
      <c r="E1432" s="65">
        <v>459130</v>
      </c>
      <c r="F1432" s="48"/>
      <c r="G1432" s="48"/>
      <c r="H1432" s="50"/>
      <c r="I1432" s="127"/>
    </row>
    <row r="1433" spans="1:9" s="21" customFormat="1" ht="11.25">
      <c r="A1433" s="109">
        <v>11355554001</v>
      </c>
      <c r="B1433" s="46" t="s">
        <v>1612</v>
      </c>
      <c r="C1433" s="115" t="s">
        <v>1562</v>
      </c>
      <c r="D1433" s="47"/>
      <c r="E1433" s="65">
        <v>459140</v>
      </c>
      <c r="F1433" s="48"/>
      <c r="G1433" s="48"/>
      <c r="H1433" s="50"/>
      <c r="I1433" s="127"/>
    </row>
    <row r="1434" spans="1:9" s="21" customFormat="1" ht="11.25">
      <c r="A1434" s="109">
        <v>11378953001</v>
      </c>
      <c r="B1434" s="46" t="s">
        <v>261</v>
      </c>
      <c r="C1434" s="115" t="s">
        <v>1508</v>
      </c>
      <c r="D1434" s="47"/>
      <c r="E1434" s="65">
        <v>459130</v>
      </c>
      <c r="F1434" s="48"/>
      <c r="G1434" s="48"/>
      <c r="H1434" s="50"/>
      <c r="I1434" s="127"/>
    </row>
    <row r="1435" spans="1:9" s="21" customFormat="1" ht="11.25">
      <c r="A1435" s="109">
        <v>11388959001</v>
      </c>
      <c r="B1435" s="46" t="s">
        <v>266</v>
      </c>
      <c r="C1435" s="115" t="s">
        <v>267</v>
      </c>
      <c r="D1435" s="47"/>
      <c r="E1435" s="65">
        <v>459130</v>
      </c>
      <c r="F1435" s="48"/>
      <c r="G1435" s="48"/>
      <c r="H1435" s="50"/>
      <c r="I1435" s="127"/>
    </row>
    <row r="1436" spans="1:9" s="21" customFormat="1" ht="11.25">
      <c r="A1436" s="109">
        <v>11428179001</v>
      </c>
      <c r="B1436" s="46" t="s">
        <v>284</v>
      </c>
      <c r="C1436" s="115" t="s">
        <v>1508</v>
      </c>
      <c r="D1436" s="47"/>
      <c r="E1436" s="65">
        <v>459130</v>
      </c>
      <c r="F1436" s="48"/>
      <c r="G1436" s="48"/>
      <c r="H1436" s="50"/>
      <c r="I1436" s="127"/>
    </row>
    <row r="1437" spans="1:9" s="21" customFormat="1" ht="11.25">
      <c r="A1437" s="109">
        <v>11449397001</v>
      </c>
      <c r="B1437" s="46" t="s">
        <v>253</v>
      </c>
      <c r="C1437" s="115" t="s">
        <v>1508</v>
      </c>
      <c r="D1437" s="47"/>
      <c r="E1437" s="65">
        <v>459130</v>
      </c>
      <c r="F1437" s="48"/>
      <c r="G1437" s="48"/>
      <c r="H1437" s="50"/>
      <c r="I1437" s="127"/>
    </row>
    <row r="1438" spans="1:9" s="21" customFormat="1" ht="11.25">
      <c r="A1438" s="109">
        <v>11465074001</v>
      </c>
      <c r="B1438" s="46" t="s">
        <v>461</v>
      </c>
      <c r="C1438" s="115" t="s">
        <v>462</v>
      </c>
      <c r="D1438" s="47"/>
      <c r="E1438" s="65">
        <v>459140</v>
      </c>
      <c r="F1438" s="48"/>
      <c r="G1438" s="48"/>
      <c r="H1438" s="50"/>
      <c r="I1438" s="127"/>
    </row>
    <row r="1439" spans="1:9" s="21" customFormat="1" ht="11.25">
      <c r="A1439" s="110">
        <v>11465384001</v>
      </c>
      <c r="B1439" s="51" t="s">
        <v>463</v>
      </c>
      <c r="C1439" s="68"/>
      <c r="D1439" s="47"/>
      <c r="E1439" s="65">
        <v>459130</v>
      </c>
      <c r="F1439" s="48"/>
      <c r="G1439" s="48"/>
      <c r="H1439" s="50"/>
      <c r="I1439" s="127"/>
    </row>
    <row r="1440" spans="1:9" s="21" customFormat="1" ht="11.25">
      <c r="A1440" s="109">
        <v>11467123001</v>
      </c>
      <c r="B1440" s="46" t="s">
        <v>464</v>
      </c>
      <c r="C1440" s="115" t="s">
        <v>262</v>
      </c>
      <c r="D1440" s="47"/>
      <c r="E1440" s="65">
        <v>459130</v>
      </c>
      <c r="F1440" s="48"/>
      <c r="G1440" s="48"/>
      <c r="H1440" s="50"/>
      <c r="I1440" s="127"/>
    </row>
    <row r="1441" spans="1:9" s="21" customFormat="1" ht="11.25">
      <c r="A1441" s="109">
        <v>11480014001</v>
      </c>
      <c r="B1441" s="46" t="s">
        <v>467</v>
      </c>
      <c r="C1441" s="115" t="s">
        <v>235</v>
      </c>
      <c r="D1441" s="47"/>
      <c r="E1441" s="65">
        <v>459130</v>
      </c>
      <c r="F1441" s="48"/>
      <c r="G1441" s="48"/>
      <c r="H1441" s="50"/>
      <c r="I1441" s="127"/>
    </row>
    <row r="1442" spans="1:9" s="21" customFormat="1" ht="11.25">
      <c r="A1442" s="109">
        <v>11497944001</v>
      </c>
      <c r="B1442" s="46" t="s">
        <v>474</v>
      </c>
      <c r="C1442" s="115" t="s">
        <v>1508</v>
      </c>
      <c r="D1442" s="47"/>
      <c r="E1442" s="65">
        <v>459130</v>
      </c>
      <c r="F1442" s="48"/>
      <c r="G1442" s="48"/>
      <c r="H1442" s="50"/>
      <c r="I1442" s="127"/>
    </row>
    <row r="1443" spans="1:9" s="21" customFormat="1" ht="11.25">
      <c r="A1443" s="109">
        <v>11691104001</v>
      </c>
      <c r="B1443" s="46" t="s">
        <v>631</v>
      </c>
      <c r="C1443" s="115" t="s">
        <v>376</v>
      </c>
      <c r="D1443" s="47"/>
      <c r="E1443" s="65">
        <v>459130</v>
      </c>
      <c r="F1443" s="48"/>
      <c r="G1443" s="48"/>
      <c r="H1443" s="50"/>
      <c r="I1443" s="127"/>
    </row>
    <row r="1444" spans="1:9" s="21" customFormat="1" ht="11.25">
      <c r="A1444" s="109">
        <v>11759035001</v>
      </c>
      <c r="B1444" s="46" t="s">
        <v>287</v>
      </c>
      <c r="C1444" s="115" t="s">
        <v>1578</v>
      </c>
      <c r="D1444" s="47"/>
      <c r="E1444" s="65">
        <v>459130</v>
      </c>
      <c r="F1444" s="48"/>
      <c r="G1444" s="48"/>
      <c r="H1444" s="50"/>
      <c r="I1444" s="127"/>
    </row>
    <row r="1445" spans="1:9" s="21" customFormat="1" ht="11.25">
      <c r="A1445" s="109">
        <v>11759043001</v>
      </c>
      <c r="B1445" s="46" t="s">
        <v>287</v>
      </c>
      <c r="C1445" s="115" t="s">
        <v>1579</v>
      </c>
      <c r="D1445" s="47"/>
      <c r="E1445" s="65">
        <v>459130</v>
      </c>
      <c r="F1445" s="48"/>
      <c r="G1445" s="48"/>
      <c r="H1445" s="50"/>
      <c r="I1445" s="127"/>
    </row>
    <row r="1446" spans="1:9" s="21" customFormat="1" ht="11.25">
      <c r="A1446" s="109">
        <v>11781995001</v>
      </c>
      <c r="B1446" s="46" t="s">
        <v>1448</v>
      </c>
      <c r="C1446" s="115" t="s">
        <v>1599</v>
      </c>
      <c r="D1446" s="47"/>
      <c r="E1446" s="65">
        <v>459140</v>
      </c>
      <c r="F1446" s="48"/>
      <c r="G1446" s="48"/>
      <c r="H1446" s="50"/>
      <c r="I1446" s="127"/>
    </row>
    <row r="1447" spans="1:9" s="21" customFormat="1" ht="11.25">
      <c r="A1447" s="109">
        <v>11811177001</v>
      </c>
      <c r="B1447" s="46" t="s">
        <v>1598</v>
      </c>
      <c r="C1447" s="115" t="s">
        <v>1455</v>
      </c>
      <c r="D1447" s="47"/>
      <c r="E1447" s="65">
        <v>459140</v>
      </c>
      <c r="F1447" s="48"/>
      <c r="G1447" s="48"/>
      <c r="H1447" s="50"/>
      <c r="I1447" s="127"/>
    </row>
    <row r="1448" spans="1:9" s="21" customFormat="1" ht="11.25">
      <c r="A1448" s="109">
        <v>11897675001</v>
      </c>
      <c r="B1448" s="46" t="s">
        <v>531</v>
      </c>
      <c r="C1448" s="115" t="s">
        <v>482</v>
      </c>
      <c r="D1448" s="47"/>
      <c r="E1448" s="65">
        <v>459140</v>
      </c>
      <c r="F1448" s="48"/>
      <c r="G1448" s="48"/>
      <c r="H1448" s="50"/>
      <c r="I1448" s="127"/>
    </row>
    <row r="1449" spans="1:9" s="21" customFormat="1" ht="11.25">
      <c r="A1449" s="109">
        <v>11940392001</v>
      </c>
      <c r="B1449" s="46" t="s">
        <v>366</v>
      </c>
      <c r="C1449" s="115" t="s">
        <v>367</v>
      </c>
      <c r="D1449" s="47"/>
      <c r="E1449" s="65">
        <v>459130</v>
      </c>
      <c r="F1449" s="48"/>
      <c r="G1449" s="48"/>
      <c r="H1449" s="50"/>
      <c r="I1449" s="127"/>
    </row>
    <row r="1450" spans="1:9" s="21" customFormat="1" ht="11.25">
      <c r="A1450" s="109">
        <v>12016338001</v>
      </c>
      <c r="B1450" s="46" t="s">
        <v>1477</v>
      </c>
      <c r="C1450" s="115" t="s">
        <v>1478</v>
      </c>
      <c r="D1450" s="47"/>
      <c r="E1450" s="65">
        <v>459130</v>
      </c>
      <c r="F1450" s="48"/>
      <c r="G1450" s="48"/>
      <c r="H1450" s="50"/>
      <c r="I1450" s="127"/>
    </row>
    <row r="1451" spans="1:9" s="21" customFormat="1" ht="11.25">
      <c r="A1451" s="109">
        <v>12158264001</v>
      </c>
      <c r="B1451" s="46" t="s">
        <v>1480</v>
      </c>
      <c r="C1451" s="115" t="s">
        <v>1632</v>
      </c>
      <c r="D1451" s="47"/>
      <c r="E1451" s="65">
        <v>459130</v>
      </c>
      <c r="F1451" s="48"/>
      <c r="G1451" s="48"/>
      <c r="H1451" s="50"/>
      <c r="I1451" s="127"/>
    </row>
    <row r="1452" spans="1:9" s="21" customFormat="1" ht="11.25">
      <c r="A1452" s="110">
        <v>12240238001</v>
      </c>
      <c r="B1452" s="51" t="s">
        <v>383</v>
      </c>
      <c r="C1452" s="68"/>
      <c r="D1452" s="47"/>
      <c r="E1452" s="65">
        <v>459115</v>
      </c>
      <c r="F1452" s="48"/>
      <c r="G1452" s="48"/>
      <c r="H1452" s="50"/>
      <c r="I1452" s="127"/>
    </row>
    <row r="1453" spans="1:9" s="21" customFormat="1" ht="11.25">
      <c r="A1453" s="110">
        <v>12256134001</v>
      </c>
      <c r="B1453" s="51" t="s">
        <v>384</v>
      </c>
      <c r="C1453" s="68"/>
      <c r="D1453" s="47"/>
      <c r="E1453" s="65">
        <v>459110</v>
      </c>
      <c r="F1453" s="48"/>
      <c r="G1453" s="48"/>
      <c r="H1453" s="50"/>
      <c r="I1453" s="127"/>
    </row>
    <row r="1454" spans="1:9" s="126" customFormat="1" ht="11.25">
      <c r="A1454" s="110">
        <v>12016346001</v>
      </c>
      <c r="B1454" s="51" t="s">
        <v>1334</v>
      </c>
      <c r="C1454" s="115" t="s">
        <v>1479</v>
      </c>
      <c r="D1454" s="47"/>
      <c r="E1454" s="65">
        <v>459130</v>
      </c>
      <c r="F1454" s="47"/>
      <c r="G1454" s="47"/>
      <c r="H1454" s="47"/>
      <c r="I1454" s="127"/>
    </row>
    <row r="1455" spans="1:9" s="119" customFormat="1" ht="11.25">
      <c r="A1455" s="110">
        <v>11115138001</v>
      </c>
      <c r="B1455" s="110" t="s">
        <v>1692</v>
      </c>
      <c r="C1455" s="110" t="s">
        <v>1554</v>
      </c>
      <c r="D1455" s="110"/>
      <c r="E1455" s="65">
        <v>459317</v>
      </c>
      <c r="F1455" s="48"/>
      <c r="G1455" s="48"/>
      <c r="H1455" s="48"/>
      <c r="I1455" s="127"/>
    </row>
    <row r="1456" spans="1:9" s="119" customFormat="1" ht="11.25">
      <c r="A1456" s="120">
        <v>10567744001</v>
      </c>
      <c r="B1456" s="121" t="s">
        <v>1773</v>
      </c>
      <c r="C1456" s="120" t="s">
        <v>1521</v>
      </c>
      <c r="D1456" s="122"/>
      <c r="E1456" s="123">
        <v>459130</v>
      </c>
      <c r="F1456" s="48"/>
      <c r="G1456" s="47"/>
      <c r="H1456" s="49"/>
      <c r="I1456" s="127"/>
    </row>
    <row r="1457" spans="1:9" s="119" customFormat="1" ht="11.25">
      <c r="A1457" s="120">
        <v>11481436001</v>
      </c>
      <c r="B1457" s="121" t="s">
        <v>1885</v>
      </c>
      <c r="C1457" s="120" t="s">
        <v>470</v>
      </c>
      <c r="D1457" s="122"/>
      <c r="E1457" s="123">
        <v>459130</v>
      </c>
      <c r="F1457" s="48"/>
      <c r="G1457" s="47"/>
      <c r="H1457" s="49"/>
      <c r="I1457" s="127"/>
    </row>
    <row r="1458" spans="1:9" s="119" customFormat="1" ht="11.25">
      <c r="A1458" s="120">
        <v>10786349001</v>
      </c>
      <c r="B1458" s="121" t="s">
        <v>1970</v>
      </c>
      <c r="C1458" s="120" t="s">
        <v>1516</v>
      </c>
      <c r="D1458" s="122"/>
      <c r="E1458" s="123">
        <v>459130</v>
      </c>
      <c r="F1458" s="48"/>
      <c r="G1458" s="47"/>
      <c r="H1458" s="49"/>
      <c r="I1458" s="127"/>
    </row>
    <row r="1459" spans="1:9" s="119" customFormat="1" ht="11.25">
      <c r="A1459" s="120">
        <v>11047744001</v>
      </c>
      <c r="B1459" s="121" t="s">
        <v>1971</v>
      </c>
      <c r="C1459" s="120" t="s">
        <v>1519</v>
      </c>
      <c r="D1459" s="122"/>
      <c r="E1459" s="123">
        <v>459130</v>
      </c>
      <c r="F1459" s="48"/>
      <c r="G1459" s="47"/>
      <c r="H1459" s="49"/>
      <c r="I1459" s="127"/>
    </row>
    <row r="1460" spans="1:9" s="119" customFormat="1" ht="11.25">
      <c r="A1460" s="120">
        <v>11379275001</v>
      </c>
      <c r="B1460" s="121" t="s">
        <v>1980</v>
      </c>
      <c r="C1460" s="120" t="s">
        <v>262</v>
      </c>
      <c r="D1460" s="122"/>
      <c r="E1460" s="123">
        <v>459130</v>
      </c>
      <c r="F1460" s="48"/>
      <c r="G1460" s="47"/>
      <c r="H1460" s="49"/>
      <c r="I1460" s="127"/>
    </row>
    <row r="1461" spans="1:9" s="119" customFormat="1" ht="11.25">
      <c r="A1461" s="120">
        <v>12011816001</v>
      </c>
      <c r="B1461" s="121" t="s">
        <v>49</v>
      </c>
      <c r="C1461" s="120" t="s">
        <v>1470</v>
      </c>
      <c r="D1461" s="122"/>
      <c r="E1461" s="123">
        <v>459130</v>
      </c>
      <c r="F1461" s="48"/>
      <c r="G1461" s="47"/>
      <c r="H1461" s="49"/>
      <c r="I1461" s="127"/>
    </row>
    <row r="1462" spans="1:9" s="119" customFormat="1" ht="11.25">
      <c r="A1462" s="120">
        <v>4673522001</v>
      </c>
      <c r="B1462" s="121" t="s">
        <v>56</v>
      </c>
      <c r="C1462" s="120" t="s">
        <v>438</v>
      </c>
      <c r="D1462" s="122"/>
      <c r="E1462" s="123">
        <v>459130</v>
      </c>
      <c r="F1462" s="48"/>
      <c r="G1462" s="47"/>
      <c r="H1462" s="49"/>
      <c r="I1462" s="127"/>
    </row>
    <row r="1463" spans="1:9" s="119" customFormat="1" ht="11.25">
      <c r="A1463" s="120">
        <v>10709000001</v>
      </c>
      <c r="B1463" s="121" t="s">
        <v>78</v>
      </c>
      <c r="C1463" s="120" t="s">
        <v>454</v>
      </c>
      <c r="D1463" s="122"/>
      <c r="E1463" s="123">
        <v>459130</v>
      </c>
      <c r="F1463" s="48"/>
      <c r="G1463" s="47"/>
      <c r="H1463" s="49"/>
      <c r="I1463" s="127"/>
    </row>
    <row r="1464" spans="1:9" s="119" customFormat="1" ht="11.25">
      <c r="A1464" s="120">
        <v>4673549001</v>
      </c>
      <c r="B1464" s="121" t="s">
        <v>99</v>
      </c>
      <c r="C1464" s="120" t="s">
        <v>439</v>
      </c>
      <c r="D1464" s="122"/>
      <c r="E1464" s="123">
        <v>459130</v>
      </c>
      <c r="F1464" s="48"/>
      <c r="G1464" s="47"/>
      <c r="H1464" s="49"/>
      <c r="I1464" s="127"/>
    </row>
    <row r="1465" spans="1:9" s="119" customFormat="1" ht="11.25">
      <c r="A1465" s="120">
        <v>10691836001</v>
      </c>
      <c r="B1465" s="121" t="s">
        <v>1490</v>
      </c>
      <c r="C1465" s="120" t="s">
        <v>1491</v>
      </c>
      <c r="D1465" s="122"/>
      <c r="E1465" s="123">
        <v>459130</v>
      </c>
      <c r="F1465" s="48"/>
      <c r="G1465" s="47"/>
      <c r="H1465" s="49"/>
      <c r="I1465" s="127"/>
    </row>
    <row r="1466" spans="1:9" s="119" customFormat="1" ht="11.25">
      <c r="A1466" s="120">
        <v>10128015001</v>
      </c>
      <c r="B1466" s="121" t="s">
        <v>1119</v>
      </c>
      <c r="C1466" s="120" t="s">
        <v>548</v>
      </c>
      <c r="D1466" s="122"/>
      <c r="E1466" s="123">
        <v>459130</v>
      </c>
      <c r="F1466" s="48"/>
      <c r="G1466" s="47"/>
      <c r="H1466" s="49"/>
      <c r="I1466" s="127"/>
    </row>
    <row r="1467" spans="1:9" s="119" customFormat="1" ht="11.25">
      <c r="A1467" s="120">
        <v>11667351001</v>
      </c>
      <c r="B1467" s="121" t="s">
        <v>1538</v>
      </c>
      <c r="C1467" s="120" t="s">
        <v>576</v>
      </c>
      <c r="D1467" s="122"/>
      <c r="E1467" s="123">
        <v>459130</v>
      </c>
      <c r="F1467" s="48"/>
      <c r="G1467" s="47"/>
      <c r="H1467" s="49"/>
      <c r="I1467" s="127"/>
    </row>
    <row r="1468" spans="1:9" s="119" customFormat="1" ht="11.25">
      <c r="A1468" s="120">
        <v>10836800001</v>
      </c>
      <c r="B1468" s="121" t="s">
        <v>1224</v>
      </c>
      <c r="C1468" s="120" t="s">
        <v>1509</v>
      </c>
      <c r="D1468" s="122"/>
      <c r="E1468" s="123">
        <v>459130</v>
      </c>
      <c r="F1468" s="48"/>
      <c r="G1468" s="47"/>
      <c r="H1468" s="49"/>
      <c r="I1468" s="127"/>
    </row>
    <row r="1469" spans="1:9" s="119" customFormat="1" ht="11.25">
      <c r="A1469" s="120">
        <v>11666959001</v>
      </c>
      <c r="B1469" s="121" t="s">
        <v>581</v>
      </c>
      <c r="C1469" s="120" t="s">
        <v>579</v>
      </c>
      <c r="D1469" s="122"/>
      <c r="E1469" s="123">
        <v>459130</v>
      </c>
      <c r="F1469" s="48"/>
      <c r="G1469" s="47"/>
      <c r="H1469" s="49"/>
      <c r="I1469" s="127"/>
    </row>
    <row r="1470" spans="1:9" s="119" customFormat="1" ht="11.25">
      <c r="A1470" s="120">
        <v>10843512001</v>
      </c>
      <c r="B1470" s="121" t="s">
        <v>1328</v>
      </c>
      <c r="C1470" s="120" t="s">
        <v>608</v>
      </c>
      <c r="D1470" s="122"/>
      <c r="E1470" s="123">
        <v>459130</v>
      </c>
      <c r="F1470" s="48"/>
      <c r="G1470" s="47"/>
      <c r="H1470" s="49"/>
      <c r="I1470" s="127"/>
    </row>
    <row r="1471" spans="1:9" s="119" customFormat="1" ht="11.25">
      <c r="A1471" s="120">
        <v>11427881001</v>
      </c>
      <c r="B1471" s="121" t="s">
        <v>1330</v>
      </c>
      <c r="C1471" s="120" t="s">
        <v>1508</v>
      </c>
      <c r="D1471" s="122"/>
      <c r="E1471" s="123">
        <v>459130</v>
      </c>
      <c r="F1471" s="48"/>
      <c r="G1471" s="47"/>
      <c r="H1471" s="49"/>
      <c r="I1471" s="127"/>
    </row>
    <row r="1472" spans="1:9" s="119" customFormat="1" ht="11.25">
      <c r="A1472" s="120">
        <v>11988131001</v>
      </c>
      <c r="B1472" s="121" t="s">
        <v>1332</v>
      </c>
      <c r="C1472" s="120" t="s">
        <v>556</v>
      </c>
      <c r="D1472" s="122"/>
      <c r="E1472" s="123">
        <v>459130</v>
      </c>
      <c r="F1472" s="48"/>
      <c r="G1472" s="47"/>
      <c r="H1472" s="49"/>
      <c r="I1472" s="127"/>
    </row>
    <row r="1473" spans="1:9" s="119" customFormat="1" ht="11.25">
      <c r="A1473" s="120">
        <v>11131419001</v>
      </c>
      <c r="B1473" s="121" t="s">
        <v>1345</v>
      </c>
      <c r="C1473" s="120" t="s">
        <v>1508</v>
      </c>
      <c r="D1473" s="122"/>
      <c r="E1473" s="123">
        <v>459130</v>
      </c>
      <c r="F1473" s="48"/>
      <c r="G1473" s="47"/>
      <c r="H1473" s="49"/>
      <c r="I1473" s="127"/>
    </row>
    <row r="1474" spans="1:9" s="119" customFormat="1" ht="11.25">
      <c r="A1474" s="120">
        <v>4673514001</v>
      </c>
      <c r="B1474" s="121" t="s">
        <v>56</v>
      </c>
      <c r="C1474" s="120" t="s">
        <v>416</v>
      </c>
      <c r="D1474" s="122"/>
      <c r="E1474" s="123">
        <v>459130</v>
      </c>
      <c r="F1474" s="48"/>
      <c r="G1474" s="47"/>
      <c r="H1474" s="49"/>
      <c r="I1474" s="127"/>
    </row>
    <row r="1475" spans="1:9" s="119" customFormat="1" ht="11.25">
      <c r="A1475" s="120">
        <v>11835513001</v>
      </c>
      <c r="B1475" s="121" t="s">
        <v>1373</v>
      </c>
      <c r="C1475" s="120" t="s">
        <v>356</v>
      </c>
      <c r="D1475" s="122"/>
      <c r="E1475" s="123">
        <v>459130</v>
      </c>
      <c r="F1475" s="48"/>
      <c r="G1475" s="47"/>
      <c r="H1475" s="49"/>
      <c r="I1475" s="127"/>
    </row>
    <row r="1540" spans="1:3" ht="11.25">
      <c r="A1540" s="112"/>
      <c r="B1540" s="52"/>
      <c r="C1540" s="112"/>
    </row>
    <row r="1541" spans="1:3" ht="11.25">
      <c r="A1541" s="112"/>
      <c r="B1541" s="52"/>
      <c r="C1541" s="116"/>
    </row>
    <row r="1542" spans="1:3" ht="11.25">
      <c r="A1542" s="112"/>
      <c r="B1542" s="52"/>
      <c r="C1542" s="116"/>
    </row>
    <row r="1548" ht="11.25">
      <c r="A1548" s="113"/>
    </row>
    <row r="1549" spans="1:2" ht="11.25">
      <c r="A1549" s="113"/>
      <c r="B1549" s="149"/>
    </row>
    <row r="1550" ht="11.25">
      <c r="B1550" s="149"/>
    </row>
    <row r="1560" ht="11.25">
      <c r="H1560" s="20" t="s">
        <v>386</v>
      </c>
    </row>
  </sheetData>
  <sheetProtection/>
  <autoFilter ref="A1:I1560"/>
  <mergeCells count="4">
    <mergeCell ref="B1549:B1550"/>
    <mergeCell ref="H1028:H1031"/>
    <mergeCell ref="H1085:H1087"/>
    <mergeCell ref="H1088:H109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 Hoffmann-La Roche,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huangbeibei</dc:creator>
  <cp:keywords/>
  <dc:description/>
  <cp:lastModifiedBy>微软用户</cp:lastModifiedBy>
  <cp:lastPrinted>2010-01-25T07:13:26Z</cp:lastPrinted>
  <dcterms:created xsi:type="dcterms:W3CDTF">2009-06-03T01:17:19Z</dcterms:created>
  <dcterms:modified xsi:type="dcterms:W3CDTF">2012-02-22T02:11:09Z</dcterms:modified>
  <cp:category/>
  <cp:version/>
  <cp:contentType/>
  <cp:contentStatus/>
</cp:coreProperties>
</file>